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6_05_18_serveris\svetaine_2026_05_18\klase\nuotolinis\dokumentai\2pamoka\"/>
    </mc:Choice>
  </mc:AlternateContent>
  <bookViews>
    <workbookView xWindow="0" yWindow="0" windowWidth="23040" windowHeight="9072"/>
  </bookViews>
  <sheets>
    <sheet name="Lengvi uždaviniai" sheetId="1" r:id="rId1"/>
    <sheet name="Sudėtingi uždaviniai" sheetId="2" r:id="rId2"/>
    <sheet name="Santrauka" sheetId="3" state="hidden" r:id="rId3"/>
  </sheets>
  <calcPr calcId="162913"/>
</workbook>
</file>

<file path=xl/calcChain.xml><?xml version="1.0" encoding="utf-8"?>
<calcChain xmlns="http://schemas.openxmlformats.org/spreadsheetml/2006/main">
  <c r="F109" i="2" l="1"/>
  <c r="B102" i="2"/>
  <c r="B92" i="2"/>
  <c r="F52" i="2"/>
  <c r="B45" i="2"/>
  <c r="E32" i="2"/>
  <c r="F16" i="2"/>
  <c r="B9" i="2"/>
  <c r="E105" i="1"/>
  <c r="B96" i="1"/>
  <c r="B81" i="1"/>
  <c r="B71" i="1"/>
  <c r="B62" i="1"/>
  <c r="B53" i="1"/>
  <c r="B44" i="1"/>
  <c r="B34" i="1"/>
  <c r="B19" i="1"/>
  <c r="B9" i="1"/>
  <c r="B82" i="2"/>
  <c r="F66" i="2"/>
</calcChain>
</file>

<file path=xl/sharedStrings.xml><?xml version="1.0" encoding="utf-8"?>
<sst xmlns="http://schemas.openxmlformats.org/spreadsheetml/2006/main" count="295" uniqueCount="163">
  <si>
    <t>10 paprastų uždavinių (viena funkcija)</t>
  </si>
  <si>
    <t>Lengvas 1. MIN – mažiausias pažymys</t>
  </si>
  <si>
    <t>Užduotis: Rask mažiausią mokinio pažymį iš pateiktų rezultatų.</t>
  </si>
  <si>
    <t>Mokinys</t>
  </si>
  <si>
    <t>Matematika</t>
  </si>
  <si>
    <t>Lietuvių k.</t>
  </si>
  <si>
    <t>Anglų k.</t>
  </si>
  <si>
    <t>Informatika</t>
  </si>
  <si>
    <t>Istorija</t>
  </si>
  <si>
    <t>Tomas</t>
  </si>
  <si>
    <t>Formulė</t>
  </si>
  <si>
    <t>Rezultatas</t>
  </si>
  <si>
    <t>=MIN(B7:F7)</t>
  </si>
  <si>
    <t>Lengvas 2. MAX – didžiausia prekės kaina</t>
  </si>
  <si>
    <t>Užduotis: Rask brangiausią prekę sąraše.</t>
  </si>
  <si>
    <t>Prekė</t>
  </si>
  <si>
    <t>Kuprinė</t>
  </si>
  <si>
    <t>Ausinės</t>
  </si>
  <si>
    <t>Pelė</t>
  </si>
  <si>
    <t>Klaviatūra</t>
  </si>
  <si>
    <t>Kaina, €</t>
  </si>
  <si>
    <t>=MAX(B17:E17)</t>
  </si>
  <si>
    <t>Lengvas 3. AVERAGEIFS – vidurkis pagal kriterijų</t>
  </si>
  <si>
    <t>Užduotis: Apskaičiuok 12A klasės informatikos pažymių vidurkį.</t>
  </si>
  <si>
    <t>Klasė</t>
  </si>
  <si>
    <t>Pažymys</t>
  </si>
  <si>
    <t>Austėja</t>
  </si>
  <si>
    <t>12A</t>
  </si>
  <si>
    <t>Mantas</t>
  </si>
  <si>
    <t>12B</t>
  </si>
  <si>
    <t>Ieva</t>
  </si>
  <si>
    <t>Rokas</t>
  </si>
  <si>
    <t>Lukas</t>
  </si>
  <si>
    <t>Greta</t>
  </si>
  <si>
    <t>=AVERAGEIFS(C27:C32,B27:B32,"12A")</t>
  </si>
  <si>
    <t>Lengvas 4. MEDIAN – vidurinė pardavimų reikšmė</t>
  </si>
  <si>
    <t>Užduotis: Rask savaitės dienos pardavimų medianą.</t>
  </si>
  <si>
    <t>Pirm.</t>
  </si>
  <si>
    <t>Antr.</t>
  </si>
  <si>
    <t>Treč.</t>
  </si>
  <si>
    <t>Ketv.</t>
  </si>
  <si>
    <t>Penkt.</t>
  </si>
  <si>
    <t>Šešt.</t>
  </si>
  <si>
    <t>Sekm.</t>
  </si>
  <si>
    <t>=MEDIAN(A42:G42)</t>
  </si>
  <si>
    <t>Lengvas 5. ROUND – apvalinimas iki 1 skaitmens</t>
  </si>
  <si>
    <t>Užduotis: Suapvalink vidutinę temperatūrą iki vieno skaitmens po kablelio.</t>
  </si>
  <si>
    <t>Temperatūros</t>
  </si>
  <si>
    <t>=ROUND(AVERAGE(B51:E51),1)</t>
  </si>
  <si>
    <t>Lengvas 6. COUNT – skaitinių įrašų skaičius</t>
  </si>
  <si>
    <t>Užduotis: Suskaičiuok, kiek langelių turi skaitines įmokų reikšmes.</t>
  </si>
  <si>
    <t>Įmokos</t>
  </si>
  <si>
    <t>nėra</t>
  </si>
  <si>
    <t>vėluoja</t>
  </si>
  <si>
    <t>=COUNT(B60:G60)</t>
  </si>
  <si>
    <t>Lengvas 7. COUNTIF – kiek pažymių yra 8 arba daugiau</t>
  </si>
  <si>
    <t>Užduotis: Suskaičiuok, kiek pažymių yra ne mažesni kaip 8.</t>
  </si>
  <si>
    <t>Pažymiai</t>
  </si>
  <si>
    <t>=COUNTIF(B69:G69,"&gt;=8")</t>
  </si>
  <si>
    <t>Lengvas 8. SUM – visos išlaidos</t>
  </si>
  <si>
    <t>Užduotis: Apskaičiuok bendrą dienos išlaidų sumą.</t>
  </si>
  <si>
    <t>Pietūs</t>
  </si>
  <si>
    <t>Transportas</t>
  </si>
  <si>
    <t>Kanceliarija</t>
  </si>
  <si>
    <t>Gėrimas</t>
  </si>
  <si>
    <t>Kinas</t>
  </si>
  <si>
    <t>Kita</t>
  </si>
  <si>
    <t>=SUM(A79:F79)</t>
  </si>
  <si>
    <t>Lengvas 9. SUMIF – suma pagal kategoriją</t>
  </si>
  <si>
    <t>Užduotis: Apskaičiuok, kiek pinigų išleista maistui.</t>
  </si>
  <si>
    <t>Kategorija</t>
  </si>
  <si>
    <t>Suma, €</t>
  </si>
  <si>
    <t>Maistas</t>
  </si>
  <si>
    <t>Pramogos</t>
  </si>
  <si>
    <t>=SUMIF(A89:A94,"Maistas",B89:B94)</t>
  </si>
  <si>
    <t>Lengvas 10. VLOOKUP – prekės kainos paieška</t>
  </si>
  <si>
    <t>Užduotis: Pagal prekės pavadinimą rask jos kainą. Ieškoma prekė – „Pelė“.</t>
  </si>
  <si>
    <t>Ieškoma prekė</t>
  </si>
  <si>
    <t>=VLOOKUP(E103,A104:B108,2,FALSE)</t>
  </si>
  <si>
    <t>USB atmintinė</t>
  </si>
  <si>
    <t>10 sudėtingesnių uždavinių (kelios funkcijos vienoje formulėje)</t>
  </si>
  <si>
    <t>Sudėtingas 1. IF + AVERAGE – ar mokinys išlaikė?</t>
  </si>
  <si>
    <t>Užduotis: Apskaičiuok pažymių vidurkį ir parašyk „Išlaikė“, jei vidurkis bent 5.</t>
  </si>
  <si>
    <t>Pažymys 1</t>
  </si>
  <si>
    <t>Pažymys 2</t>
  </si>
  <si>
    <t>Pažymys 3</t>
  </si>
  <si>
    <t>Pažymys 4</t>
  </si>
  <si>
    <t>Pažymys 5</t>
  </si>
  <si>
    <t>=IF(AVERAGE(A7:E7)&gt;=5,"Išlaikė","Neišlaikė")</t>
  </si>
  <si>
    <t>Sudėtingas 2. SUMIFS + IF – ar pardavėjas gaus premiją?</t>
  </si>
  <si>
    <t>Užduotis: Susumuok Jono pardavimus Vilniuje ir nustatyk, ar suma viršija 1000 €.</t>
  </si>
  <si>
    <t>Pardavėjas</t>
  </si>
  <si>
    <t>Miestas</t>
  </si>
  <si>
    <t>Jonas</t>
  </si>
  <si>
    <t>Vilnius</t>
  </si>
  <si>
    <t>=IF(SUMIFS(C17:C23,A17:A23,"Jonas",B17:B23,"Vilnius")&gt;1000,"Premija","Be premijos")</t>
  </si>
  <si>
    <t>Ona</t>
  </si>
  <si>
    <t>Kaunas</t>
  </si>
  <si>
    <t>Petras</t>
  </si>
  <si>
    <t>Sudėtingas 3. INDEX + MATCH – prekės kainos radimas</t>
  </si>
  <si>
    <t>Užduotis: Pagal prekės pavadinimą rask kainą lentelėje. Ieškoma prekė – „Monitorius“.</t>
  </si>
  <si>
    <t>Ieškoma</t>
  </si>
  <si>
    <t>Monitorius</t>
  </si>
  <si>
    <t>=INDEX(B31:B35,MATCH(E30,A31:A35,0))</t>
  </si>
  <si>
    <t>Kėdė</t>
  </si>
  <si>
    <t>Stalas</t>
  </si>
  <si>
    <t>Sudėtingas 4. ROUNDUP + SUM – kelionės biudžetas</t>
  </si>
  <si>
    <t>Užduotis: Susumuok kelionės išlaidas ir suapvalink galutinę sumą į didesnę pusę iki sveiko euro.</t>
  </si>
  <si>
    <t>Kuras</t>
  </si>
  <si>
    <t>Nakvynė</t>
  </si>
  <si>
    <t>Bilietai</t>
  </si>
  <si>
    <t>=ROUNDUP(SUM(A43:E43),0)</t>
  </si>
  <si>
    <t>Sudėtingas 5. COUNTIFS + IF – lankomumo įvertinimas</t>
  </si>
  <si>
    <t>Užduotis: Suskaičiuok 12A klasės nepateisintas pravaikštas. Jei jų daugiau nei 2, parodyk „Reikia pokalbio“.</t>
  </si>
  <si>
    <t>Praleidimo tipas</t>
  </si>
  <si>
    <t>Nepateisinta</t>
  </si>
  <si>
    <t>=IF(COUNTIFS(B53:B60,"12A",C53:C60,"Nepateisinta")&gt;2,"Reikia pokalbio","Situacija gera")</t>
  </si>
  <si>
    <t>Pateisinta</t>
  </si>
  <si>
    <t>Sudėtingas 6. MAXIFS + MINIFS – kainų skirtumas kategorijoje</t>
  </si>
  <si>
    <t>Užduotis: Rask brangiausio ir pigiausio „Technika“ kategorijos produkto kainų skirtumą.</t>
  </si>
  <si>
    <t>Technika</t>
  </si>
  <si>
    <t>=MAXIFS(C67:C73,B67:B73,"Technika")-MINIFS(C67:C73,B67:B73,"Technika")</t>
  </si>
  <si>
    <t>Mokykla</t>
  </si>
  <si>
    <t>Sąsiuvinis</t>
  </si>
  <si>
    <t>Rašiklis</t>
  </si>
  <si>
    <t>Sudėtingas 7. IF + DAYS + TODAY – ar projektas vėluoja?</t>
  </si>
  <si>
    <t>Užduotis: Pagal šiandienos datą nustatyk, ar projekto terminas jau praėjo.</t>
  </si>
  <si>
    <t>Projektas</t>
  </si>
  <si>
    <t>Terminas</t>
  </si>
  <si>
    <t>Informatikos darbas</t>
  </si>
  <si>
    <t>=IF(DAYS(TODAY(),B80)&gt;0,"Vėluoja","Nevėluoja")</t>
  </si>
  <si>
    <t>Sudėtingas 8. IF + AND – ar mokinys gali dalyvauti olimpiadoje?</t>
  </si>
  <si>
    <t>Užduotis: Dalyvauti gali mokinys, kurio vidurkis bent 8 ir lankomumas bent 90 %.</t>
  </si>
  <si>
    <t>Vidurkis</t>
  </si>
  <si>
    <t>Lankomumas</t>
  </si>
  <si>
    <t>=IF(AND(B90&gt;=8,C90&gt;=90%),"Gali dalyvauti","Negali dalyvauti")</t>
  </si>
  <si>
    <t>Sudėtingas 9. IF + OR – ar reikia papildomo darbo?</t>
  </si>
  <si>
    <t>Užduotis: Papildomo darbo reikia, jei testas mažiau nei 5 arba namų darbai nepateikti.</t>
  </si>
  <si>
    <t>Testo pažymys</t>
  </si>
  <si>
    <t>Namų darbai pateikti?</t>
  </si>
  <si>
    <t>Ne</t>
  </si>
  <si>
    <t>=IF(OR(B100&lt;5,C100="Ne"),"Reikia papildomo darbo","Papildomo darbo nereikia")</t>
  </si>
  <si>
    <t>Sudėtingas 10. ROUND + AVERAGEIFS + &amp; – tekstinis rezultatas</t>
  </si>
  <si>
    <t>Užduotis: Apskaičiuok 12A klasės informatikos vidurkį, suapvalink iki 1 skaitmens ir pateik kaip sakinį.</t>
  </si>
  <si>
    <t>Dalykas</t>
  </si>
  <si>
    <t>="12A informatikos vidurkis: "&amp;ROUND(AVERAGEIFS(C110:C117,A110:A117,"12A",B110:B117,"Informatika"),1)</t>
  </si>
  <si>
    <t>12 klasės informatikos baigiamasis darbas</t>
  </si>
  <si>
    <t>Tema</t>
  </si>
  <si>
    <t>MS Excel funkcijų taikymas praktikoje</t>
  </si>
  <si>
    <t>________________________</t>
  </si>
  <si>
    <t>Mokytojas</t>
  </si>
  <si>
    <t>A. Šakalys</t>
  </si>
  <si>
    <t>Darbo dalis</t>
  </si>
  <si>
    <t>Kas parengta</t>
  </si>
  <si>
    <t>Teorija</t>
  </si>
  <si>
    <t>Word dokumente aprašytos Excel funkcijos: paskirtis, sintaksė, pavyzdys ir pritaikymas.</t>
  </si>
  <si>
    <t>Praktika</t>
  </si>
  <si>
    <t>Excel faile sukurta 10 lengvų ir 10 sudėtingesnių uždavinių.</t>
  </si>
  <si>
    <t>Kiekviename uždavinyje</t>
  </si>
  <si>
    <t>Pateikti duomenys, formulė ir rezultatas.</t>
  </si>
  <si>
    <t>Pastaba</t>
  </si>
  <si>
    <t>Formulių langeliuose paliktos tikros Excel formulės, todėl atsidarius failą galima matyti sprendimo būdą.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</si>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</sst>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5">
    <font>
      <sz val="11"/>
      <name val="Carlito"/>
    </font>
    <font>
      <b/>
      <sz val="11"/>
      <color rgb="FFFFFFFF"/>
      <name val="Calibri"/>
    </font>
    <font>
      <sz val="11"/>
      <name val="Calibri"/>
    </font>
    <font>
      <b/>
      <sz val="11"/>
      <name val="Calibri"/>
    </font>
    <font>
      <b/>
      <sz val="16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rgb="FF4472C4"/>
      </patternFill>
    </fill>
    <fill>
      <patternFill patternType="solid">
        <fgColor rgb="FFD9EAF7"/>
      </patternFill>
    </fill>
    <fill>
      <patternFill patternType="solid">
        <fgColor rgb="FF5B9BD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/>
    </xf>
    <xf numFmtId="0" fontId="1" fillId="3" borderId="0" xfId="0" applyNumberFormat="1" applyFont="1" applyFill="1" applyBorder="1" applyAlignment="1">
      <alignment horizontal="center" vertical="top"/>
    </xf>
    <xf numFmtId="164" fontId="2" fillId="0" borderId="0" xfId="0" applyNumberFormat="1" applyFont="1" applyFill="1" applyBorder="1" applyAlignment="1">
      <alignment vertical="top"/>
    </xf>
    <xf numFmtId="9" fontId="2" fillId="0" borderId="0" xfId="0" applyNumberFormat="1" applyFont="1" applyFill="1" applyBorder="1" applyAlignment="1">
      <alignment vertical="top"/>
    </xf>
    <xf numFmtId="0" fontId="3" fillId="4" borderId="0" xfId="0" applyNumberFormat="1" applyFont="1" applyFill="1" applyBorder="1" applyAlignment="1">
      <alignment vertical="top"/>
    </xf>
    <xf numFmtId="0" fontId="4" fillId="2" borderId="0" xfId="0" applyNumberFormat="1" applyFont="1" applyFill="1" applyBorder="1" applyAlignment="1">
      <alignment vertical="top" wrapText="1"/>
    </xf>
    <xf numFmtId="0" fontId="1" fillId="5" borderId="0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/>
    </xf>
    <xf numFmtId="0" fontId="4" fillId="2" borderId="0" xfId="0" applyNumberFormat="1" applyFont="1" applyFill="1" applyBorder="1" applyAlignment="1">
      <alignment horizontal="center" vertical="top" wrapText="1"/>
    </xf>
    <xf numFmtId="0" fontId="4" fillId="2" borderId="0" xfId="0" applyNumberFormat="1" applyFont="1" applyFill="1" applyBorder="1" applyAlignment="1">
      <alignment vertical="top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workbookViewId="0">
      <selection activeCell="A2" sqref="A2"/>
    </sheetView>
  </sheetViews>
  <sheetFormatPr defaultRowHeight="13.8"/>
  <cols>
    <col min="1" max="1" width="45" customWidth="1"/>
    <col min="2" max="3" width="18" customWidth="1"/>
    <col min="4" max="4" width="45" customWidth="1"/>
    <col min="5" max="5" width="28" customWidth="1"/>
    <col min="6" max="8" width="18" customWidth="1"/>
  </cols>
  <sheetData>
    <row r="1" spans="1:8" ht="21">
      <c r="A1" s="10" t="s">
        <v>0</v>
      </c>
      <c r="B1" s="11"/>
      <c r="C1" s="11"/>
      <c r="D1" s="11"/>
      <c r="E1" s="11"/>
      <c r="F1" s="11"/>
      <c r="G1" s="11"/>
      <c r="H1" s="7"/>
    </row>
    <row r="2" spans="1:8" ht="14.4">
      <c r="A2" s="2"/>
      <c r="B2" s="2"/>
      <c r="C2" s="2"/>
      <c r="D2" s="2"/>
      <c r="E2" s="2"/>
      <c r="F2" s="2"/>
      <c r="G2" s="2"/>
      <c r="H2" s="2"/>
    </row>
    <row r="3" spans="1:8" ht="24" customHeight="1">
      <c r="A3" s="8" t="s">
        <v>1</v>
      </c>
      <c r="B3" s="8"/>
      <c r="C3" s="8"/>
      <c r="D3" s="8"/>
      <c r="E3" s="8"/>
      <c r="F3" s="8"/>
      <c r="G3" s="8"/>
      <c r="H3" s="2"/>
    </row>
    <row r="4" spans="1:8" ht="14.4">
      <c r="A4" s="9" t="s">
        <v>2</v>
      </c>
      <c r="B4" s="9"/>
      <c r="C4" s="9"/>
      <c r="D4" s="9"/>
      <c r="E4" s="9"/>
      <c r="F4" s="9"/>
      <c r="G4" s="9"/>
      <c r="H4" s="2"/>
    </row>
    <row r="5" spans="1:8" ht="14.4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/>
      <c r="H5" s="2"/>
    </row>
    <row r="6" spans="1:8" ht="14.4">
      <c r="A6" s="2" t="s">
        <v>9</v>
      </c>
      <c r="B6" s="2">
        <v>8</v>
      </c>
      <c r="C6" s="2">
        <v>7</v>
      </c>
      <c r="D6" s="2">
        <v>9</v>
      </c>
      <c r="E6" s="2">
        <v>10</v>
      </c>
      <c r="F6" s="2">
        <v>6</v>
      </c>
      <c r="G6" s="2"/>
      <c r="H6" s="2"/>
    </row>
    <row r="7" spans="1:8" ht="14.4">
      <c r="A7" s="2"/>
      <c r="B7" s="2"/>
      <c r="C7" s="2"/>
      <c r="D7" s="2"/>
      <c r="E7" s="2"/>
      <c r="F7" s="2"/>
      <c r="G7" s="2"/>
      <c r="H7" s="2"/>
    </row>
    <row r="8" spans="1:8" ht="14.4">
      <c r="A8" s="3" t="s">
        <v>10</v>
      </c>
      <c r="B8" s="3" t="s">
        <v>11</v>
      </c>
      <c r="C8" s="2"/>
      <c r="D8" s="2"/>
      <c r="E8" s="2"/>
      <c r="F8" s="2"/>
      <c r="G8" s="2"/>
      <c r="H8" s="2"/>
    </row>
    <row r="9" spans="1:8" ht="14.4">
      <c r="A9" s="1" t="s">
        <v>12</v>
      </c>
      <c r="B9" s="2">
        <f>MIN(B6:F6)</f>
        <v>6</v>
      </c>
      <c r="C9" s="2"/>
      <c r="D9" s="2"/>
      <c r="E9" s="2"/>
      <c r="F9" s="2"/>
      <c r="G9" s="2"/>
      <c r="H9" s="2"/>
    </row>
    <row r="10" spans="1:8" ht="14.4">
      <c r="A10" s="2"/>
      <c r="B10" s="2"/>
      <c r="C10" s="2"/>
      <c r="D10" s="2"/>
      <c r="E10" s="2"/>
      <c r="F10" s="2"/>
      <c r="G10" s="2"/>
      <c r="H10" s="2"/>
    </row>
    <row r="11" spans="1:8" ht="14.4">
      <c r="A11" s="2"/>
      <c r="B11" s="2"/>
      <c r="C11" s="2"/>
      <c r="D11" s="2"/>
      <c r="E11" s="2"/>
      <c r="F11" s="2"/>
      <c r="G11" s="2"/>
      <c r="H11" s="2"/>
    </row>
    <row r="12" spans="1:8" ht="14.4">
      <c r="A12" s="2"/>
      <c r="B12" s="2"/>
      <c r="C12" s="2"/>
      <c r="D12" s="2"/>
      <c r="E12" s="2"/>
      <c r="F12" s="2"/>
      <c r="G12" s="2"/>
      <c r="H12" s="2"/>
    </row>
    <row r="13" spans="1:8" ht="24" customHeight="1">
      <c r="A13" s="8" t="s">
        <v>13</v>
      </c>
      <c r="B13" s="8"/>
      <c r="C13" s="8"/>
      <c r="D13" s="8"/>
      <c r="E13" s="8"/>
      <c r="F13" s="8"/>
      <c r="G13" s="8"/>
      <c r="H13" s="2"/>
    </row>
    <row r="14" spans="1:8" ht="14.4">
      <c r="A14" s="9" t="s">
        <v>14</v>
      </c>
      <c r="B14" s="9"/>
      <c r="C14" s="9"/>
      <c r="D14" s="9"/>
      <c r="E14" s="9"/>
      <c r="F14" s="9"/>
      <c r="G14" s="9"/>
      <c r="H14" s="2"/>
    </row>
    <row r="15" spans="1:8" ht="14.4">
      <c r="A15" s="3" t="s">
        <v>15</v>
      </c>
      <c r="B15" s="3" t="s">
        <v>16</v>
      </c>
      <c r="C15" s="3" t="s">
        <v>17</v>
      </c>
      <c r="D15" s="3" t="s">
        <v>18</v>
      </c>
      <c r="E15" s="3" t="s">
        <v>19</v>
      </c>
      <c r="F15" s="3"/>
      <c r="G15" s="3"/>
      <c r="H15" s="2"/>
    </row>
    <row r="16" spans="1:8" ht="14.4">
      <c r="A16" s="2" t="s">
        <v>20</v>
      </c>
      <c r="B16" s="2">
        <v>35</v>
      </c>
      <c r="C16" s="2">
        <v>29</v>
      </c>
      <c r="D16" s="2">
        <v>18</v>
      </c>
      <c r="E16" s="2">
        <v>42</v>
      </c>
      <c r="F16" s="2"/>
      <c r="G16" s="2"/>
      <c r="H16" s="2"/>
    </row>
    <row r="17" spans="1:8" ht="14.4">
      <c r="A17" s="2"/>
      <c r="B17" s="2"/>
      <c r="C17" s="2"/>
      <c r="D17" s="2"/>
      <c r="E17" s="2"/>
      <c r="F17" s="2"/>
      <c r="G17" s="2"/>
      <c r="H17" s="2"/>
    </row>
    <row r="18" spans="1:8" ht="14.4">
      <c r="A18" s="3" t="s">
        <v>10</v>
      </c>
      <c r="B18" s="3" t="s">
        <v>11</v>
      </c>
      <c r="C18" s="2"/>
      <c r="D18" s="2"/>
      <c r="E18" s="2"/>
      <c r="F18" s="2"/>
      <c r="G18" s="2"/>
      <c r="H18" s="2"/>
    </row>
    <row r="19" spans="1:8" ht="14.4">
      <c r="A19" s="1" t="s">
        <v>21</v>
      </c>
      <c r="B19" s="2">
        <f>MAX(B16:E16)</f>
        <v>42</v>
      </c>
      <c r="C19" s="2"/>
      <c r="D19" s="2"/>
      <c r="E19" s="2"/>
      <c r="F19" s="2"/>
      <c r="G19" s="2"/>
      <c r="H19" s="2"/>
    </row>
    <row r="20" spans="1:8" ht="14.4">
      <c r="A20" s="2"/>
      <c r="B20" s="2"/>
      <c r="C20" s="2"/>
      <c r="D20" s="2"/>
      <c r="E20" s="2"/>
      <c r="F20" s="2"/>
      <c r="G20" s="2"/>
      <c r="H20" s="2"/>
    </row>
    <row r="21" spans="1:8" ht="14.4">
      <c r="A21" s="2"/>
      <c r="B21" s="2"/>
      <c r="C21" s="2"/>
      <c r="D21" s="2"/>
      <c r="E21" s="2"/>
      <c r="F21" s="2"/>
      <c r="G21" s="2"/>
      <c r="H21" s="2"/>
    </row>
    <row r="22" spans="1:8" ht="14.4">
      <c r="A22" s="2"/>
      <c r="B22" s="2"/>
      <c r="C22" s="2"/>
      <c r="D22" s="2"/>
      <c r="E22" s="2"/>
      <c r="F22" s="2"/>
      <c r="G22" s="2"/>
      <c r="H22" s="2"/>
    </row>
    <row r="23" spans="1:8" ht="24" customHeight="1">
      <c r="A23" s="8" t="s">
        <v>22</v>
      </c>
      <c r="B23" s="8"/>
      <c r="C23" s="8"/>
      <c r="D23" s="8"/>
      <c r="E23" s="8"/>
      <c r="F23" s="8"/>
      <c r="G23" s="8"/>
      <c r="H23" s="2"/>
    </row>
    <row r="24" spans="1:8" ht="14.4">
      <c r="A24" s="9" t="s">
        <v>23</v>
      </c>
      <c r="B24" s="9"/>
      <c r="C24" s="9"/>
      <c r="D24" s="9"/>
      <c r="E24" s="9"/>
      <c r="F24" s="9"/>
      <c r="G24" s="9"/>
      <c r="H24" s="2"/>
    </row>
    <row r="25" spans="1:8" ht="14.4">
      <c r="A25" s="3" t="s">
        <v>3</v>
      </c>
      <c r="B25" s="3" t="s">
        <v>24</v>
      </c>
      <c r="C25" s="3" t="s">
        <v>25</v>
      </c>
      <c r="D25" s="3"/>
      <c r="E25" s="3"/>
      <c r="F25" s="3"/>
      <c r="G25" s="3"/>
      <c r="H25" s="2"/>
    </row>
    <row r="26" spans="1:8" ht="14.4">
      <c r="A26" s="2" t="s">
        <v>26</v>
      </c>
      <c r="B26" s="2" t="s">
        <v>27</v>
      </c>
      <c r="C26" s="2">
        <v>9</v>
      </c>
      <c r="D26" s="2"/>
      <c r="E26" s="2"/>
      <c r="F26" s="2"/>
      <c r="G26" s="2"/>
      <c r="H26" s="2"/>
    </row>
    <row r="27" spans="1:8" ht="14.4">
      <c r="A27" s="2" t="s">
        <v>28</v>
      </c>
      <c r="B27" s="2" t="s">
        <v>29</v>
      </c>
      <c r="C27" s="2">
        <v>8</v>
      </c>
      <c r="D27" s="2"/>
      <c r="E27" s="2"/>
      <c r="F27" s="2"/>
      <c r="G27" s="2"/>
      <c r="H27" s="2"/>
    </row>
    <row r="28" spans="1:8" ht="14.4">
      <c r="A28" s="2" t="s">
        <v>30</v>
      </c>
      <c r="B28" s="2" t="s">
        <v>27</v>
      </c>
      <c r="C28" s="2">
        <v>10</v>
      </c>
      <c r="D28" s="2"/>
      <c r="E28" s="2"/>
      <c r="F28" s="2"/>
      <c r="G28" s="2"/>
      <c r="H28" s="2"/>
    </row>
    <row r="29" spans="1:8" ht="14.4">
      <c r="A29" s="2" t="s">
        <v>31</v>
      </c>
      <c r="B29" s="2" t="s">
        <v>27</v>
      </c>
      <c r="C29" s="2">
        <v>7</v>
      </c>
      <c r="D29" s="2"/>
      <c r="E29" s="2"/>
      <c r="F29" s="2"/>
      <c r="G29" s="2"/>
      <c r="H29" s="2"/>
    </row>
    <row r="30" spans="1:8" ht="14.4">
      <c r="A30" s="2" t="s">
        <v>32</v>
      </c>
      <c r="B30" s="2" t="s">
        <v>29</v>
      </c>
      <c r="C30" s="2">
        <v>6</v>
      </c>
      <c r="D30" s="2"/>
      <c r="E30" s="2"/>
      <c r="F30" s="2"/>
      <c r="G30" s="2"/>
      <c r="H30" s="2"/>
    </row>
    <row r="31" spans="1:8" ht="14.4">
      <c r="A31" s="2" t="s">
        <v>33</v>
      </c>
      <c r="B31" s="2" t="s">
        <v>27</v>
      </c>
      <c r="C31" s="2">
        <v>8</v>
      </c>
      <c r="D31" s="2"/>
      <c r="E31" s="2"/>
      <c r="F31" s="2"/>
      <c r="G31" s="2"/>
      <c r="H31" s="2"/>
    </row>
    <row r="32" spans="1:8" ht="14.4">
      <c r="A32" s="2"/>
      <c r="B32" s="2"/>
      <c r="C32" s="2"/>
      <c r="D32" s="2"/>
      <c r="E32" s="2"/>
      <c r="F32" s="2"/>
      <c r="G32" s="2"/>
      <c r="H32" s="2"/>
    </row>
    <row r="33" spans="1:8" ht="14.4">
      <c r="A33" s="3" t="s">
        <v>10</v>
      </c>
      <c r="B33" s="3" t="s">
        <v>11</v>
      </c>
      <c r="C33" s="2"/>
      <c r="D33" s="2"/>
      <c r="E33" s="2"/>
      <c r="F33" s="2"/>
      <c r="G33" s="2"/>
      <c r="H33" s="2"/>
    </row>
    <row r="34" spans="1:8" ht="14.4">
      <c r="A34" s="1" t="s">
        <v>34</v>
      </c>
      <c r="B34" s="2">
        <f>AVERAGEIFS(C26:C31,B26:B31,"12A")</f>
        <v>8.5</v>
      </c>
      <c r="C34" s="2"/>
      <c r="D34" s="2"/>
      <c r="E34" s="2"/>
      <c r="F34" s="2"/>
      <c r="G34" s="2"/>
      <c r="H34" s="2"/>
    </row>
    <row r="35" spans="1:8" ht="14.4">
      <c r="A35" s="2"/>
      <c r="B35" s="2"/>
      <c r="C35" s="2"/>
      <c r="D35" s="2"/>
      <c r="E35" s="2"/>
      <c r="F35" s="2"/>
      <c r="G35" s="2"/>
      <c r="H35" s="2"/>
    </row>
    <row r="36" spans="1:8" ht="14.4">
      <c r="A36" s="2"/>
      <c r="B36" s="2"/>
      <c r="C36" s="2"/>
      <c r="D36" s="2"/>
      <c r="E36" s="2"/>
      <c r="F36" s="2"/>
      <c r="G36" s="2"/>
      <c r="H36" s="2"/>
    </row>
    <row r="37" spans="1:8" ht="14.4">
      <c r="A37" s="2"/>
      <c r="B37" s="2"/>
      <c r="C37" s="2"/>
      <c r="D37" s="2"/>
      <c r="E37" s="2"/>
      <c r="F37" s="2"/>
      <c r="G37" s="2"/>
      <c r="H37" s="2"/>
    </row>
    <row r="38" spans="1:8" ht="24" customHeight="1">
      <c r="A38" s="8" t="s">
        <v>35</v>
      </c>
      <c r="B38" s="8"/>
      <c r="C38" s="8"/>
      <c r="D38" s="8"/>
      <c r="E38" s="8"/>
      <c r="F38" s="8"/>
      <c r="G38" s="8"/>
      <c r="H38" s="2"/>
    </row>
    <row r="39" spans="1:8" ht="14.4">
      <c r="A39" s="9" t="s">
        <v>36</v>
      </c>
      <c r="B39" s="9"/>
      <c r="C39" s="9"/>
      <c r="D39" s="9"/>
      <c r="E39" s="9"/>
      <c r="F39" s="9"/>
      <c r="G39" s="9"/>
      <c r="H39" s="2"/>
    </row>
    <row r="40" spans="1:8" ht="14.4">
      <c r="A40" s="3" t="s">
        <v>37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42</v>
      </c>
      <c r="G40" s="3" t="s">
        <v>43</v>
      </c>
      <c r="H40" s="2"/>
    </row>
    <row r="41" spans="1:8" ht="14.4">
      <c r="A41" s="2">
        <v>120</v>
      </c>
      <c r="B41" s="2">
        <v>95</v>
      </c>
      <c r="C41" s="2">
        <v>140</v>
      </c>
      <c r="D41" s="2">
        <v>110</v>
      </c>
      <c r="E41" s="2">
        <v>300</v>
      </c>
      <c r="F41" s="2">
        <v>160</v>
      </c>
      <c r="G41" s="2">
        <v>130</v>
      </c>
      <c r="H41" s="2"/>
    </row>
    <row r="42" spans="1:8" ht="14.4">
      <c r="A42" s="2"/>
      <c r="B42" s="2"/>
      <c r="C42" s="2"/>
      <c r="D42" s="2"/>
      <c r="E42" s="2"/>
      <c r="F42" s="2"/>
      <c r="G42" s="2"/>
      <c r="H42" s="2"/>
    </row>
    <row r="43" spans="1:8" ht="14.4">
      <c r="A43" s="3" t="s">
        <v>10</v>
      </c>
      <c r="B43" s="3" t="s">
        <v>11</v>
      </c>
      <c r="C43" s="2"/>
      <c r="D43" s="2"/>
      <c r="E43" s="2"/>
      <c r="F43" s="2"/>
      <c r="G43" s="2"/>
      <c r="H43" s="2"/>
    </row>
    <row r="44" spans="1:8" ht="14.4">
      <c r="A44" s="1" t="s">
        <v>44</v>
      </c>
      <c r="B44" s="2">
        <f>MEDIAN(A41:G41)</f>
        <v>130</v>
      </c>
      <c r="C44" s="2"/>
      <c r="D44" s="2"/>
      <c r="E44" s="2"/>
      <c r="F44" s="2"/>
      <c r="G44" s="2"/>
      <c r="H44" s="2"/>
    </row>
    <row r="45" spans="1:8" ht="14.4">
      <c r="A45" s="2"/>
      <c r="B45" s="2"/>
      <c r="C45" s="2"/>
      <c r="D45" s="2"/>
      <c r="E45" s="2"/>
      <c r="F45" s="2"/>
      <c r="G45" s="2"/>
      <c r="H45" s="2"/>
    </row>
    <row r="46" spans="1:8" ht="14.4">
      <c r="A46" s="2"/>
      <c r="B46" s="2"/>
      <c r="C46" s="2"/>
      <c r="D46" s="2"/>
      <c r="E46" s="2"/>
      <c r="F46" s="2"/>
      <c r="G46" s="2"/>
      <c r="H46" s="2"/>
    </row>
    <row r="47" spans="1:8" ht="14.4">
      <c r="A47" s="2"/>
      <c r="B47" s="2"/>
      <c r="C47" s="2"/>
      <c r="D47" s="2"/>
      <c r="E47" s="2"/>
      <c r="F47" s="2"/>
      <c r="G47" s="2"/>
      <c r="H47" s="2"/>
    </row>
    <row r="48" spans="1:8" ht="24" customHeight="1">
      <c r="A48" s="8" t="s">
        <v>45</v>
      </c>
      <c r="B48" s="8"/>
      <c r="C48" s="8"/>
      <c r="D48" s="8"/>
      <c r="E48" s="8"/>
      <c r="F48" s="8"/>
      <c r="G48" s="8"/>
      <c r="H48" s="2"/>
    </row>
    <row r="49" spans="1:8" ht="14.4">
      <c r="A49" s="9" t="s">
        <v>46</v>
      </c>
      <c r="B49" s="9"/>
      <c r="C49" s="9"/>
      <c r="D49" s="9"/>
      <c r="E49" s="9"/>
      <c r="F49" s="9"/>
      <c r="G49" s="9"/>
      <c r="H49" s="2"/>
    </row>
    <row r="50" spans="1:8" ht="14.4">
      <c r="A50" s="3" t="s">
        <v>47</v>
      </c>
      <c r="B50" s="3">
        <v>18.46</v>
      </c>
      <c r="C50" s="3">
        <v>19.149999999999999</v>
      </c>
      <c r="D50" s="3">
        <v>20.72</v>
      </c>
      <c r="E50" s="3">
        <v>17.829999999999998</v>
      </c>
      <c r="F50" s="3"/>
      <c r="G50" s="3"/>
      <c r="H50" s="2"/>
    </row>
    <row r="51" spans="1:8" ht="14.4">
      <c r="A51" s="2"/>
      <c r="B51" s="2"/>
      <c r="C51" s="2"/>
      <c r="D51" s="2"/>
      <c r="E51" s="2"/>
      <c r="F51" s="2"/>
      <c r="G51" s="2"/>
      <c r="H51" s="2"/>
    </row>
    <row r="52" spans="1:8" ht="14.4">
      <c r="A52" s="3" t="s">
        <v>10</v>
      </c>
      <c r="B52" s="3" t="s">
        <v>11</v>
      </c>
      <c r="C52" s="2"/>
      <c r="D52" s="2"/>
      <c r="E52" s="2"/>
      <c r="F52" s="2"/>
      <c r="G52" s="2"/>
      <c r="H52" s="2"/>
    </row>
    <row r="53" spans="1:8" ht="14.4">
      <c r="A53" s="1" t="s">
        <v>48</v>
      </c>
      <c r="B53" s="2">
        <f>ROUND(AVERAGE(B50:E50),1)</f>
        <v>19</v>
      </c>
      <c r="C53" s="2"/>
      <c r="D53" s="2"/>
      <c r="E53" s="2"/>
      <c r="F53" s="2"/>
      <c r="G53" s="2"/>
      <c r="H53" s="2"/>
    </row>
    <row r="54" spans="1:8" ht="14.4">
      <c r="A54" s="2"/>
      <c r="B54" s="2"/>
      <c r="C54" s="2"/>
      <c r="D54" s="2"/>
      <c r="E54" s="2"/>
      <c r="F54" s="2"/>
      <c r="G54" s="2"/>
      <c r="H54" s="2"/>
    </row>
    <row r="55" spans="1:8" ht="14.4">
      <c r="A55" s="2"/>
      <c r="B55" s="2"/>
      <c r="C55" s="2"/>
      <c r="D55" s="2"/>
      <c r="E55" s="2"/>
      <c r="F55" s="2"/>
      <c r="G55" s="2"/>
      <c r="H55" s="2"/>
    </row>
    <row r="56" spans="1:8" ht="14.4">
      <c r="A56" s="2"/>
      <c r="B56" s="2"/>
      <c r="C56" s="2"/>
      <c r="D56" s="2"/>
      <c r="E56" s="2"/>
      <c r="F56" s="2"/>
      <c r="G56" s="2"/>
      <c r="H56" s="2"/>
    </row>
    <row r="57" spans="1:8" ht="24" customHeight="1">
      <c r="A57" s="8" t="s">
        <v>49</v>
      </c>
      <c r="B57" s="8"/>
      <c r="C57" s="8"/>
      <c r="D57" s="8"/>
      <c r="E57" s="8"/>
      <c r="F57" s="8"/>
      <c r="G57" s="8"/>
      <c r="H57" s="2"/>
    </row>
    <row r="58" spans="1:8" ht="14.4">
      <c r="A58" s="9" t="s">
        <v>50</v>
      </c>
      <c r="B58" s="9"/>
      <c r="C58" s="9"/>
      <c r="D58" s="9"/>
      <c r="E58" s="9"/>
      <c r="F58" s="9"/>
      <c r="G58" s="9"/>
      <c r="H58" s="2"/>
    </row>
    <row r="59" spans="1:8" ht="14.4">
      <c r="A59" s="3" t="s">
        <v>51</v>
      </c>
      <c r="B59" s="3">
        <v>25</v>
      </c>
      <c r="C59" s="3">
        <v>30</v>
      </c>
      <c r="D59" s="3" t="s">
        <v>52</v>
      </c>
      <c r="E59" s="3">
        <v>40</v>
      </c>
      <c r="F59" s="3" t="s">
        <v>53</v>
      </c>
      <c r="G59" s="3">
        <v>35</v>
      </c>
      <c r="H59" s="2"/>
    </row>
    <row r="60" spans="1:8" ht="14.4">
      <c r="A60" s="2"/>
      <c r="B60" s="2"/>
      <c r="C60" s="2"/>
      <c r="D60" s="2"/>
      <c r="E60" s="2"/>
      <c r="F60" s="2"/>
      <c r="G60" s="2"/>
      <c r="H60" s="2"/>
    </row>
    <row r="61" spans="1:8" ht="14.4">
      <c r="A61" s="3" t="s">
        <v>10</v>
      </c>
      <c r="B61" s="3" t="s">
        <v>11</v>
      </c>
      <c r="C61" s="2"/>
      <c r="D61" s="2"/>
      <c r="E61" s="2"/>
      <c r="F61" s="2"/>
      <c r="G61" s="2"/>
      <c r="H61" s="2"/>
    </row>
    <row r="62" spans="1:8" ht="14.4">
      <c r="A62" s="1" t="s">
        <v>54</v>
      </c>
      <c r="B62" s="2">
        <f>COUNT(B59:G59)</f>
        <v>4</v>
      </c>
      <c r="C62" s="2"/>
      <c r="D62" s="2"/>
      <c r="E62" s="2"/>
      <c r="F62" s="2"/>
      <c r="G62" s="2"/>
      <c r="H62" s="2"/>
    </row>
    <row r="63" spans="1:8" ht="14.4">
      <c r="A63" s="2"/>
      <c r="B63" s="2"/>
      <c r="C63" s="2"/>
      <c r="D63" s="2"/>
      <c r="E63" s="2"/>
      <c r="F63" s="2"/>
      <c r="G63" s="2"/>
      <c r="H63" s="2"/>
    </row>
    <row r="64" spans="1:8" ht="14.4">
      <c r="A64" s="2"/>
      <c r="B64" s="2"/>
      <c r="C64" s="2"/>
      <c r="D64" s="2"/>
      <c r="E64" s="2"/>
      <c r="F64" s="2"/>
      <c r="G64" s="2"/>
      <c r="H64" s="2"/>
    </row>
    <row r="65" spans="1:8" ht="14.4">
      <c r="A65" s="2"/>
      <c r="B65" s="2"/>
      <c r="C65" s="2"/>
      <c r="D65" s="2"/>
      <c r="E65" s="2"/>
      <c r="F65" s="2"/>
      <c r="G65" s="2"/>
      <c r="H65" s="2"/>
    </row>
    <row r="66" spans="1:8" ht="24" customHeight="1">
      <c r="A66" s="8" t="s">
        <v>55</v>
      </c>
      <c r="B66" s="8"/>
      <c r="C66" s="8"/>
      <c r="D66" s="8"/>
      <c r="E66" s="8"/>
      <c r="F66" s="8"/>
      <c r="G66" s="8"/>
      <c r="H66" s="2"/>
    </row>
    <row r="67" spans="1:8" ht="14.4">
      <c r="A67" s="9" t="s">
        <v>56</v>
      </c>
      <c r="B67" s="9"/>
      <c r="C67" s="9"/>
      <c r="D67" s="9"/>
      <c r="E67" s="9"/>
      <c r="F67" s="9"/>
      <c r="G67" s="9"/>
      <c r="H67" s="2"/>
    </row>
    <row r="68" spans="1:8" ht="14.4">
      <c r="A68" s="3" t="s">
        <v>57</v>
      </c>
      <c r="B68" s="3">
        <v>6</v>
      </c>
      <c r="C68" s="3">
        <v>8</v>
      </c>
      <c r="D68" s="3">
        <v>9</v>
      </c>
      <c r="E68" s="3">
        <v>7</v>
      </c>
      <c r="F68" s="3">
        <v>10</v>
      </c>
      <c r="G68" s="3">
        <v>8</v>
      </c>
      <c r="H68" s="2"/>
    </row>
    <row r="69" spans="1:8" ht="14.4">
      <c r="A69" s="2"/>
      <c r="B69" s="2"/>
      <c r="C69" s="2"/>
      <c r="D69" s="2"/>
      <c r="E69" s="2"/>
      <c r="F69" s="2"/>
      <c r="G69" s="2"/>
      <c r="H69" s="2"/>
    </row>
    <row r="70" spans="1:8" ht="14.4">
      <c r="A70" s="3" t="s">
        <v>10</v>
      </c>
      <c r="B70" s="3" t="s">
        <v>11</v>
      </c>
      <c r="C70" s="2"/>
      <c r="D70" s="2"/>
      <c r="E70" s="2"/>
      <c r="F70" s="2"/>
      <c r="G70" s="2"/>
      <c r="H70" s="2"/>
    </row>
    <row r="71" spans="1:8" ht="14.4">
      <c r="A71" s="1" t="s">
        <v>58</v>
      </c>
      <c r="B71" s="2">
        <f>COUNTIF(B68:G68,"&gt;=8")</f>
        <v>4</v>
      </c>
      <c r="C71" s="2"/>
      <c r="D71" s="2"/>
      <c r="E71" s="2"/>
      <c r="F71" s="2"/>
      <c r="G71" s="2"/>
      <c r="H71" s="2"/>
    </row>
    <row r="72" spans="1:8" ht="14.4">
      <c r="A72" s="2"/>
      <c r="B72" s="2"/>
      <c r="C72" s="2"/>
      <c r="D72" s="2"/>
      <c r="E72" s="2"/>
      <c r="F72" s="2"/>
      <c r="G72" s="2"/>
      <c r="H72" s="2"/>
    </row>
    <row r="73" spans="1:8" ht="14.4">
      <c r="A73" s="2"/>
      <c r="B73" s="2"/>
      <c r="C73" s="2"/>
      <c r="D73" s="2"/>
      <c r="E73" s="2"/>
      <c r="F73" s="2"/>
      <c r="G73" s="2"/>
      <c r="H73" s="2"/>
    </row>
    <row r="74" spans="1:8" ht="14.4">
      <c r="A74" s="2"/>
      <c r="B74" s="2"/>
      <c r="C74" s="2"/>
      <c r="D74" s="2"/>
      <c r="E74" s="2"/>
      <c r="F74" s="2"/>
      <c r="G74" s="2"/>
      <c r="H74" s="2"/>
    </row>
    <row r="75" spans="1:8" ht="24" customHeight="1">
      <c r="A75" s="8" t="s">
        <v>59</v>
      </c>
      <c r="B75" s="8"/>
      <c r="C75" s="8"/>
      <c r="D75" s="8"/>
      <c r="E75" s="8"/>
      <c r="F75" s="8"/>
      <c r="G75" s="8"/>
      <c r="H75" s="2"/>
    </row>
    <row r="76" spans="1:8" ht="14.4">
      <c r="A76" s="9" t="s">
        <v>60</v>
      </c>
      <c r="B76" s="9"/>
      <c r="C76" s="9"/>
      <c r="D76" s="9"/>
      <c r="E76" s="9"/>
      <c r="F76" s="9"/>
      <c r="G76" s="9"/>
      <c r="H76" s="2"/>
    </row>
    <row r="77" spans="1:8" ht="14.4">
      <c r="A77" s="3" t="s">
        <v>61</v>
      </c>
      <c r="B77" s="3" t="s">
        <v>62</v>
      </c>
      <c r="C77" s="3" t="s">
        <v>63</v>
      </c>
      <c r="D77" s="3" t="s">
        <v>64</v>
      </c>
      <c r="E77" s="3" t="s">
        <v>65</v>
      </c>
      <c r="F77" s="3" t="s">
        <v>66</v>
      </c>
      <c r="G77" s="3"/>
      <c r="H77" s="2"/>
    </row>
    <row r="78" spans="1:8" ht="14.4">
      <c r="A78" s="2">
        <v>6.5</v>
      </c>
      <c r="B78" s="2">
        <v>2.4</v>
      </c>
      <c r="C78" s="2">
        <v>3.2</v>
      </c>
      <c r="D78" s="2">
        <v>1.8</v>
      </c>
      <c r="E78" s="2">
        <v>7</v>
      </c>
      <c r="F78" s="2">
        <v>2.1</v>
      </c>
      <c r="G78" s="2"/>
      <c r="H78" s="2"/>
    </row>
    <row r="79" spans="1:8" ht="14.4">
      <c r="A79" s="2"/>
      <c r="B79" s="2"/>
      <c r="C79" s="2"/>
      <c r="D79" s="2"/>
      <c r="E79" s="2"/>
      <c r="F79" s="2"/>
      <c r="G79" s="2"/>
      <c r="H79" s="2"/>
    </row>
    <row r="80" spans="1:8" ht="14.4">
      <c r="A80" s="3" t="s">
        <v>10</v>
      </c>
      <c r="B80" s="3" t="s">
        <v>11</v>
      </c>
      <c r="C80" s="2"/>
      <c r="D80" s="2"/>
      <c r="E80" s="2"/>
      <c r="F80" s="2"/>
      <c r="G80" s="2"/>
      <c r="H80" s="2"/>
    </row>
    <row r="81" spans="1:8" ht="14.4">
      <c r="A81" s="1" t="s">
        <v>67</v>
      </c>
      <c r="B81" s="2">
        <f>SUM(A78:F78)</f>
        <v>23.000000000000004</v>
      </c>
      <c r="C81" s="2"/>
      <c r="D81" s="2"/>
      <c r="E81" s="2"/>
      <c r="F81" s="2"/>
      <c r="G81" s="2"/>
      <c r="H81" s="2"/>
    </row>
    <row r="82" spans="1:8" ht="14.4">
      <c r="A82" s="2"/>
      <c r="B82" s="2"/>
      <c r="C82" s="2"/>
      <c r="D82" s="2"/>
      <c r="E82" s="2"/>
      <c r="F82" s="2"/>
      <c r="G82" s="2"/>
      <c r="H82" s="2"/>
    </row>
    <row r="83" spans="1:8" ht="14.4">
      <c r="A83" s="2"/>
      <c r="B83" s="2"/>
      <c r="C83" s="2"/>
      <c r="D83" s="2"/>
      <c r="E83" s="2"/>
      <c r="F83" s="2"/>
      <c r="G83" s="2"/>
      <c r="H83" s="2"/>
    </row>
    <row r="84" spans="1:8" ht="14.4">
      <c r="A84" s="2"/>
      <c r="B84" s="2"/>
      <c r="C84" s="2"/>
      <c r="D84" s="2"/>
      <c r="E84" s="2"/>
      <c r="F84" s="2"/>
      <c r="G84" s="2"/>
      <c r="H84" s="2"/>
    </row>
    <row r="85" spans="1:8" ht="24" customHeight="1">
      <c r="A85" s="8" t="s">
        <v>68</v>
      </c>
      <c r="B85" s="8"/>
      <c r="C85" s="8"/>
      <c r="D85" s="8"/>
      <c r="E85" s="8"/>
      <c r="F85" s="8"/>
      <c r="G85" s="8"/>
      <c r="H85" s="2"/>
    </row>
    <row r="86" spans="1:8" ht="14.4">
      <c r="A86" s="9" t="s">
        <v>69</v>
      </c>
      <c r="B86" s="9"/>
      <c r="C86" s="9"/>
      <c r="D86" s="9"/>
      <c r="E86" s="9"/>
      <c r="F86" s="9"/>
      <c r="G86" s="9"/>
      <c r="H86" s="2"/>
    </row>
    <row r="87" spans="1:8" ht="14.4">
      <c r="A87" s="3" t="s">
        <v>70</v>
      </c>
      <c r="B87" s="3" t="s">
        <v>71</v>
      </c>
      <c r="C87" s="3"/>
      <c r="D87" s="3"/>
      <c r="E87" s="3"/>
      <c r="F87" s="3"/>
      <c r="G87" s="3"/>
      <c r="H87" s="2"/>
    </row>
    <row r="88" spans="1:8" ht="14.4">
      <c r="A88" s="2" t="s">
        <v>72</v>
      </c>
      <c r="B88" s="2">
        <v>6.5</v>
      </c>
      <c r="C88" s="2"/>
      <c r="D88" s="2"/>
      <c r="E88" s="2"/>
      <c r="F88" s="2"/>
      <c r="G88" s="2"/>
      <c r="H88" s="2"/>
    </row>
    <row r="89" spans="1:8" ht="14.4">
      <c r="A89" s="2" t="s">
        <v>62</v>
      </c>
      <c r="B89" s="2">
        <v>2.4</v>
      </c>
      <c r="C89" s="2"/>
      <c r="D89" s="2"/>
      <c r="E89" s="2"/>
      <c r="F89" s="2"/>
      <c r="G89" s="2"/>
      <c r="H89" s="2"/>
    </row>
    <row r="90" spans="1:8" ht="14.4">
      <c r="A90" s="2" t="s">
        <v>72</v>
      </c>
      <c r="B90" s="2">
        <v>3.8</v>
      </c>
      <c r="C90" s="2"/>
      <c r="D90" s="2"/>
      <c r="E90" s="2"/>
      <c r="F90" s="2"/>
      <c r="G90" s="2"/>
      <c r="H90" s="2"/>
    </row>
    <row r="91" spans="1:8" ht="14.4">
      <c r="A91" s="2" t="s">
        <v>73</v>
      </c>
      <c r="B91" s="2">
        <v>7</v>
      </c>
      <c r="C91" s="2"/>
      <c r="D91" s="2"/>
      <c r="E91" s="2"/>
      <c r="F91" s="2"/>
      <c r="G91" s="2"/>
      <c r="H91" s="2"/>
    </row>
    <row r="92" spans="1:8" ht="14.4">
      <c r="A92" s="2" t="s">
        <v>72</v>
      </c>
      <c r="B92" s="2">
        <v>4.0999999999999996</v>
      </c>
      <c r="C92" s="2"/>
      <c r="D92" s="2"/>
      <c r="E92" s="2"/>
      <c r="F92" s="2"/>
      <c r="G92" s="2"/>
      <c r="H92" s="2"/>
    </row>
    <row r="93" spans="1:8" ht="14.4">
      <c r="A93" s="2" t="s">
        <v>66</v>
      </c>
      <c r="B93" s="2">
        <v>2</v>
      </c>
      <c r="C93" s="2"/>
      <c r="D93" s="2"/>
      <c r="E93" s="2"/>
      <c r="F93" s="2"/>
      <c r="G93" s="2"/>
      <c r="H93" s="2"/>
    </row>
    <row r="94" spans="1:8" ht="14.4">
      <c r="A94" s="2"/>
      <c r="B94" s="2"/>
      <c r="C94" s="2"/>
      <c r="D94" s="2"/>
      <c r="E94" s="2"/>
      <c r="F94" s="2"/>
      <c r="G94" s="2"/>
      <c r="H94" s="2"/>
    </row>
    <row r="95" spans="1:8" ht="14.4">
      <c r="A95" s="3" t="s">
        <v>10</v>
      </c>
      <c r="B95" s="3" t="s">
        <v>11</v>
      </c>
      <c r="C95" s="2"/>
      <c r="D95" s="2"/>
      <c r="E95" s="2"/>
      <c r="F95" s="2"/>
      <c r="G95" s="2"/>
      <c r="H95" s="2"/>
    </row>
    <row r="96" spans="1:8" ht="14.4">
      <c r="A96" s="1" t="s">
        <v>74</v>
      </c>
      <c r="B96" s="2">
        <f>SUMIF(A88:A93,"Maistas",B88:B93)</f>
        <v>14.4</v>
      </c>
      <c r="C96" s="2"/>
      <c r="D96" s="2"/>
      <c r="E96" s="2"/>
      <c r="F96" s="2"/>
      <c r="G96" s="2"/>
      <c r="H96" s="2"/>
    </row>
    <row r="97" spans="1:8" ht="14.4">
      <c r="A97" s="2"/>
      <c r="B97" s="2"/>
      <c r="C97" s="2"/>
      <c r="D97" s="2"/>
      <c r="E97" s="2"/>
      <c r="F97" s="2"/>
      <c r="G97" s="2"/>
      <c r="H97" s="2"/>
    </row>
    <row r="98" spans="1:8" ht="14.4">
      <c r="A98" s="2"/>
      <c r="B98" s="2"/>
      <c r="C98" s="2"/>
      <c r="D98" s="2"/>
      <c r="E98" s="2"/>
      <c r="F98" s="2"/>
      <c r="G98" s="2"/>
      <c r="H98" s="2"/>
    </row>
    <row r="99" spans="1:8" ht="14.4">
      <c r="A99" s="2"/>
      <c r="B99" s="2"/>
      <c r="C99" s="2"/>
      <c r="D99" s="2"/>
      <c r="E99" s="2"/>
      <c r="F99" s="2"/>
      <c r="G99" s="2"/>
      <c r="H99" s="2"/>
    </row>
    <row r="100" spans="1:8" ht="24" customHeight="1">
      <c r="A100" s="8" t="s">
        <v>75</v>
      </c>
      <c r="B100" s="8"/>
      <c r="C100" s="8"/>
      <c r="D100" s="8"/>
      <c r="E100" s="8"/>
      <c r="F100" s="8"/>
      <c r="G100" s="8"/>
      <c r="H100" s="2"/>
    </row>
    <row r="101" spans="1:8" ht="14.4">
      <c r="A101" s="9" t="s">
        <v>76</v>
      </c>
      <c r="B101" s="9"/>
      <c r="C101" s="9"/>
      <c r="D101" s="9"/>
      <c r="E101" s="9"/>
      <c r="F101" s="9"/>
      <c r="G101" s="9"/>
      <c r="H101" s="2"/>
    </row>
    <row r="102" spans="1:8" ht="14.4">
      <c r="A102" s="3" t="s">
        <v>15</v>
      </c>
      <c r="B102" s="3" t="s">
        <v>20</v>
      </c>
      <c r="C102" s="3"/>
      <c r="D102" s="3" t="s">
        <v>77</v>
      </c>
      <c r="E102" s="3" t="s">
        <v>18</v>
      </c>
      <c r="F102" s="3"/>
      <c r="G102" s="3"/>
      <c r="H102" s="2"/>
    </row>
    <row r="103" spans="1:8" ht="14.4">
      <c r="A103" s="2" t="s">
        <v>16</v>
      </c>
      <c r="B103" s="2">
        <v>35</v>
      </c>
      <c r="C103" s="2"/>
      <c r="D103" s="2"/>
      <c r="E103" s="2"/>
      <c r="F103" s="2"/>
      <c r="G103" s="2"/>
      <c r="H103" s="2"/>
    </row>
    <row r="104" spans="1:8" ht="14.4">
      <c r="A104" s="2" t="s">
        <v>17</v>
      </c>
      <c r="B104" s="2">
        <v>29</v>
      </c>
      <c r="C104" s="2"/>
      <c r="D104" s="3" t="s">
        <v>10</v>
      </c>
      <c r="E104" s="3" t="s">
        <v>11</v>
      </c>
      <c r="F104" s="2"/>
      <c r="G104" s="2"/>
      <c r="H104" s="2"/>
    </row>
    <row r="105" spans="1:8" ht="14.4">
      <c r="A105" s="2" t="s">
        <v>18</v>
      </c>
      <c r="B105" s="2">
        <v>18</v>
      </c>
      <c r="C105" s="2"/>
      <c r="D105" s="1" t="s">
        <v>78</v>
      </c>
      <c r="E105" s="2">
        <f>VLOOKUP(E102,A103:B107,2,FALSE)</f>
        <v>18</v>
      </c>
      <c r="F105" s="2"/>
      <c r="G105" s="2"/>
      <c r="H105" s="2"/>
    </row>
    <row r="106" spans="1:8" ht="14.4">
      <c r="A106" s="2" t="s">
        <v>19</v>
      </c>
      <c r="B106" s="2">
        <v>42</v>
      </c>
      <c r="C106" s="2"/>
      <c r="D106" s="2"/>
      <c r="E106" s="2"/>
      <c r="F106" s="2"/>
      <c r="G106" s="2"/>
      <c r="H106" s="2"/>
    </row>
    <row r="107" spans="1:8" ht="14.4">
      <c r="A107" s="2" t="s">
        <v>79</v>
      </c>
      <c r="B107" s="2">
        <v>12</v>
      </c>
      <c r="C107" s="2"/>
      <c r="D107" s="2"/>
      <c r="E107" s="2"/>
      <c r="F107" s="2"/>
      <c r="G107" s="2"/>
      <c r="H107" s="2"/>
    </row>
    <row r="108" spans="1:8" ht="14.4">
      <c r="A108" s="2"/>
      <c r="B108" s="2"/>
      <c r="C108" s="2"/>
      <c r="D108" s="2"/>
      <c r="E108" s="2"/>
      <c r="F108" s="2"/>
      <c r="G108" s="2"/>
      <c r="H108" s="2"/>
    </row>
    <row r="109" spans="1:8" ht="14.4">
      <c r="A109" s="2"/>
      <c r="B109" s="2"/>
      <c r="C109" s="2"/>
      <c r="D109" s="2"/>
      <c r="E109" s="2"/>
      <c r="F109" s="2"/>
      <c r="G109" s="2"/>
      <c r="H109" s="2"/>
    </row>
    <row r="110" spans="1:8" ht="14.4">
      <c r="A110" s="2"/>
      <c r="B110" s="2"/>
      <c r="C110" s="2"/>
      <c r="D110" s="2"/>
      <c r="E110" s="2"/>
      <c r="F110" s="2"/>
      <c r="G110" s="2"/>
      <c r="H110" s="2"/>
    </row>
    <row r="111" spans="1:8" ht="14.4">
      <c r="A111" s="2"/>
      <c r="B111" s="2"/>
      <c r="C111" s="2"/>
      <c r="D111" s="2"/>
      <c r="E111" s="2"/>
      <c r="F111" s="2"/>
      <c r="G111" s="2"/>
      <c r="H111" s="2"/>
    </row>
    <row r="112" spans="1:8" ht="14.4">
      <c r="A112" s="2"/>
      <c r="B112" s="2"/>
      <c r="C112" s="2"/>
      <c r="D112" s="2"/>
      <c r="E112" s="2"/>
      <c r="F112" s="2"/>
      <c r="G112" s="2"/>
      <c r="H112" s="2"/>
    </row>
    <row r="113" spans="1:8" ht="14.4">
      <c r="A113" s="2"/>
      <c r="B113" s="2"/>
      <c r="C113" s="2"/>
      <c r="D113" s="2"/>
      <c r="E113" s="2"/>
      <c r="F113" s="2"/>
      <c r="G113" s="2"/>
      <c r="H113" s="2"/>
    </row>
    <row r="114" spans="1:8" ht="14.4">
      <c r="A114" s="2"/>
      <c r="B114" s="2"/>
      <c r="C114" s="2"/>
      <c r="D114" s="2"/>
      <c r="E114" s="2"/>
      <c r="F114" s="2"/>
      <c r="G114" s="2"/>
      <c r="H114" s="2"/>
    </row>
    <row r="115" spans="1:8" ht="14.4">
      <c r="A115" s="2"/>
      <c r="B115" s="2"/>
      <c r="C115" s="2"/>
      <c r="D115" s="2"/>
      <c r="E115" s="2"/>
      <c r="F115" s="2"/>
      <c r="G115" s="2"/>
      <c r="H115" s="2"/>
    </row>
    <row r="116" spans="1:8" ht="14.4">
      <c r="A116" s="2"/>
      <c r="B116" s="2"/>
      <c r="C116" s="2"/>
      <c r="D116" s="2"/>
      <c r="E116" s="2"/>
      <c r="F116" s="2"/>
      <c r="G116" s="2"/>
      <c r="H116" s="2"/>
    </row>
    <row r="117" spans="1:8" ht="14.4">
      <c r="A117" s="2"/>
      <c r="B117" s="2"/>
      <c r="C117" s="2"/>
      <c r="D117" s="2"/>
      <c r="E117" s="2"/>
      <c r="F117" s="2"/>
      <c r="G117" s="2"/>
      <c r="H117" s="2"/>
    </row>
    <row r="118" spans="1:8" ht="14.4">
      <c r="A118" s="2"/>
      <c r="B118" s="2"/>
      <c r="C118" s="2"/>
      <c r="D118" s="2"/>
      <c r="E118" s="2"/>
      <c r="F118" s="2"/>
      <c r="G118" s="2"/>
      <c r="H118" s="2"/>
    </row>
    <row r="119" spans="1:8" ht="14.4">
      <c r="A119" s="2"/>
      <c r="B119" s="2"/>
      <c r="C119" s="2"/>
      <c r="D119" s="2"/>
      <c r="E119" s="2"/>
      <c r="F119" s="2"/>
      <c r="G119" s="2"/>
      <c r="H119" s="2"/>
    </row>
    <row r="120" spans="1:8" ht="14.4">
      <c r="A120" s="2"/>
      <c r="B120" s="2"/>
      <c r="C120" s="2"/>
      <c r="D120" s="2"/>
      <c r="E120" s="2"/>
      <c r="F120" s="2"/>
      <c r="G120" s="2"/>
      <c r="H120" s="2"/>
    </row>
    <row r="121" spans="1:8" ht="14.4">
      <c r="A121" s="2"/>
      <c r="B121" s="2"/>
      <c r="C121" s="2"/>
      <c r="D121" s="2"/>
      <c r="E121" s="2"/>
      <c r="F121" s="2"/>
      <c r="G121" s="2"/>
      <c r="H121" s="2"/>
    </row>
    <row r="122" spans="1:8" ht="14.4">
      <c r="A122" s="2"/>
      <c r="B122" s="2"/>
      <c r="C122" s="2"/>
      <c r="D122" s="2"/>
      <c r="E122" s="2"/>
      <c r="F122" s="2"/>
      <c r="G122" s="2"/>
      <c r="H122" s="2"/>
    </row>
    <row r="123" spans="1:8" ht="14.4">
      <c r="A123" s="2"/>
      <c r="B123" s="2"/>
      <c r="C123" s="2"/>
      <c r="D123" s="2"/>
      <c r="E123" s="2"/>
      <c r="F123" s="2"/>
      <c r="G123" s="2"/>
      <c r="H123" s="2"/>
    </row>
    <row r="124" spans="1:8" ht="14.4">
      <c r="A124" s="2"/>
      <c r="B124" s="2"/>
      <c r="C124" s="2"/>
      <c r="D124" s="2"/>
      <c r="E124" s="2"/>
      <c r="F124" s="2"/>
      <c r="G124" s="2"/>
      <c r="H124" s="2"/>
    </row>
    <row r="125" spans="1:8" ht="14.4">
      <c r="A125" s="2"/>
      <c r="B125" s="2"/>
      <c r="C125" s="2"/>
      <c r="D125" s="2"/>
      <c r="E125" s="2"/>
      <c r="F125" s="2"/>
      <c r="G125" s="2"/>
      <c r="H125" s="2"/>
    </row>
    <row r="126" spans="1:8" ht="14.4">
      <c r="A126" s="2"/>
      <c r="B126" s="2"/>
      <c r="C126" s="2"/>
      <c r="D126" s="2"/>
      <c r="E126" s="2"/>
      <c r="F126" s="2"/>
      <c r="G126" s="2"/>
      <c r="H126" s="2"/>
    </row>
    <row r="127" spans="1:8" ht="14.4">
      <c r="A127" s="2"/>
      <c r="B127" s="2"/>
      <c r="C127" s="2"/>
      <c r="D127" s="2"/>
      <c r="E127" s="2"/>
      <c r="F127" s="2"/>
      <c r="G127" s="2"/>
      <c r="H127" s="2"/>
    </row>
    <row r="128" spans="1:8" ht="14.4">
      <c r="A128" s="2"/>
      <c r="B128" s="2"/>
      <c r="C128" s="2"/>
      <c r="D128" s="2"/>
      <c r="E128" s="2"/>
      <c r="F128" s="2"/>
      <c r="G128" s="2"/>
      <c r="H128" s="2"/>
    </row>
    <row r="129" spans="1:8" ht="14.4">
      <c r="A129" s="2"/>
      <c r="B129" s="2"/>
      <c r="C129" s="2"/>
      <c r="D129" s="2"/>
      <c r="E129" s="2"/>
      <c r="F129" s="2"/>
      <c r="G129" s="2"/>
      <c r="H129" s="2"/>
    </row>
    <row r="130" spans="1:8" ht="14.4">
      <c r="A130" s="2"/>
      <c r="B130" s="2"/>
      <c r="C130" s="2"/>
      <c r="D130" s="2"/>
      <c r="E130" s="2"/>
      <c r="F130" s="2"/>
      <c r="G130" s="2"/>
      <c r="H130" s="2"/>
    </row>
    <row r="131" spans="1:8" ht="14.4">
      <c r="A131" s="2"/>
      <c r="B131" s="2"/>
      <c r="C131" s="2"/>
      <c r="D131" s="2"/>
      <c r="E131" s="2"/>
      <c r="F131" s="2"/>
      <c r="G131" s="2"/>
      <c r="H131" s="2"/>
    </row>
    <row r="132" spans="1:8" ht="14.4">
      <c r="A132" s="2"/>
      <c r="B132" s="2"/>
      <c r="C132" s="2"/>
      <c r="D132" s="2"/>
      <c r="E132" s="2"/>
      <c r="F132" s="2"/>
      <c r="G132" s="2"/>
      <c r="H132" s="2"/>
    </row>
    <row r="133" spans="1:8" ht="14.4">
      <c r="A133" s="2"/>
      <c r="B133" s="2"/>
      <c r="C133" s="2"/>
      <c r="D133" s="2"/>
      <c r="E133" s="2"/>
      <c r="F133" s="2"/>
      <c r="G133" s="2"/>
      <c r="H133" s="2"/>
    </row>
    <row r="134" spans="1:8" ht="14.4">
      <c r="A134" s="2"/>
      <c r="B134" s="2"/>
      <c r="C134" s="2"/>
      <c r="D134" s="2"/>
      <c r="E134" s="2"/>
      <c r="F134" s="2"/>
      <c r="G134" s="2"/>
      <c r="H134" s="2"/>
    </row>
    <row r="135" spans="1:8" ht="14.4">
      <c r="A135" s="2"/>
      <c r="B135" s="2"/>
      <c r="C135" s="2"/>
      <c r="D135" s="2"/>
      <c r="E135" s="2"/>
      <c r="F135" s="2"/>
      <c r="G135" s="2"/>
      <c r="H135" s="2"/>
    </row>
    <row r="136" spans="1:8" ht="14.4">
      <c r="A136" s="2"/>
      <c r="B136" s="2"/>
      <c r="C136" s="2"/>
      <c r="D136" s="2"/>
      <c r="E136" s="2"/>
      <c r="F136" s="2"/>
      <c r="G136" s="2"/>
      <c r="H136" s="2"/>
    </row>
    <row r="137" spans="1:8" ht="14.4">
      <c r="A137" s="2"/>
      <c r="B137" s="2"/>
      <c r="C137" s="2"/>
      <c r="D137" s="2"/>
      <c r="E137" s="2"/>
      <c r="F137" s="2"/>
      <c r="G137" s="2"/>
      <c r="H137" s="2"/>
    </row>
    <row r="138" spans="1:8" ht="14.4">
      <c r="A138" s="2"/>
      <c r="B138" s="2"/>
      <c r="C138" s="2"/>
      <c r="D138" s="2"/>
      <c r="E138" s="2"/>
      <c r="F138" s="2"/>
      <c r="G138" s="2"/>
      <c r="H138" s="2"/>
    </row>
    <row r="139" spans="1:8" ht="14.4">
      <c r="A139" s="2"/>
      <c r="B139" s="2"/>
      <c r="C139" s="2"/>
      <c r="D139" s="2"/>
      <c r="E139" s="2"/>
      <c r="F139" s="2"/>
      <c r="G139" s="2"/>
      <c r="H139" s="2"/>
    </row>
    <row r="140" spans="1:8" ht="14.4">
      <c r="A140" s="2"/>
      <c r="B140" s="2"/>
      <c r="C140" s="2"/>
      <c r="D140" s="2"/>
      <c r="E140" s="2"/>
      <c r="F140" s="2"/>
      <c r="G140" s="2"/>
      <c r="H140" s="2"/>
    </row>
    <row r="141" spans="1:8" ht="14.4">
      <c r="A141" s="2"/>
      <c r="B141" s="2"/>
      <c r="C141" s="2"/>
      <c r="D141" s="2"/>
      <c r="E141" s="2"/>
      <c r="F141" s="2"/>
      <c r="G141" s="2"/>
      <c r="H141" s="2"/>
    </row>
    <row r="142" spans="1:8" ht="14.4">
      <c r="A142" s="2"/>
      <c r="B142" s="2"/>
      <c r="C142" s="2"/>
      <c r="D142" s="2"/>
      <c r="E142" s="2"/>
      <c r="F142" s="2"/>
      <c r="G142" s="2"/>
      <c r="H142" s="2"/>
    </row>
    <row r="143" spans="1:8" ht="14.4">
      <c r="A143" s="2"/>
      <c r="B143" s="2"/>
      <c r="C143" s="2"/>
      <c r="D143" s="2"/>
      <c r="E143" s="2"/>
      <c r="F143" s="2"/>
      <c r="G143" s="2"/>
      <c r="H143" s="2"/>
    </row>
    <row r="144" spans="1:8" ht="14.4">
      <c r="A144" s="2"/>
      <c r="B144" s="2"/>
      <c r="C144" s="2"/>
      <c r="D144" s="2"/>
      <c r="E144" s="2"/>
      <c r="F144" s="2"/>
      <c r="G144" s="2"/>
      <c r="H144" s="2"/>
    </row>
    <row r="145" spans="1:8" ht="14.4">
      <c r="A145" s="2"/>
      <c r="B145" s="2"/>
      <c r="C145" s="2"/>
      <c r="D145" s="2"/>
      <c r="E145" s="2"/>
      <c r="F145" s="2"/>
      <c r="G145" s="2"/>
      <c r="H145" s="2"/>
    </row>
    <row r="146" spans="1:8" ht="14.4">
      <c r="A146" s="2"/>
      <c r="B146" s="2"/>
      <c r="C146" s="2"/>
      <c r="D146" s="2"/>
      <c r="E146" s="2"/>
      <c r="F146" s="2"/>
      <c r="G146" s="2"/>
      <c r="H146" s="2"/>
    </row>
    <row r="147" spans="1:8" ht="14.4">
      <c r="A147" s="2"/>
      <c r="B147" s="2"/>
      <c r="C147" s="2"/>
      <c r="D147" s="2"/>
      <c r="E147" s="2"/>
      <c r="F147" s="2"/>
      <c r="G147" s="2"/>
      <c r="H147" s="2"/>
    </row>
    <row r="148" spans="1:8" ht="14.4">
      <c r="A148" s="2"/>
      <c r="B148" s="2"/>
      <c r="C148" s="2"/>
      <c r="D148" s="2"/>
      <c r="E148" s="2"/>
      <c r="F148" s="2"/>
      <c r="G148" s="2"/>
      <c r="H148" s="2"/>
    </row>
    <row r="149" spans="1:8" ht="14.4">
      <c r="A149" s="2"/>
      <c r="B149" s="2"/>
      <c r="C149" s="2"/>
      <c r="D149" s="2"/>
      <c r="E149" s="2"/>
      <c r="F149" s="2"/>
      <c r="G149" s="2"/>
      <c r="H149" s="2"/>
    </row>
    <row r="150" spans="1:8" ht="14.4">
      <c r="A150" s="2"/>
      <c r="B150" s="2"/>
      <c r="C150" s="2"/>
      <c r="D150" s="2"/>
      <c r="E150" s="2"/>
      <c r="F150" s="2"/>
      <c r="G150" s="2"/>
      <c r="H150" s="2"/>
    </row>
    <row r="151" spans="1:8" ht="14.4">
      <c r="A151" s="2"/>
      <c r="B151" s="2"/>
      <c r="C151" s="2"/>
      <c r="D151" s="2"/>
      <c r="E151" s="2"/>
      <c r="F151" s="2"/>
      <c r="G151" s="2"/>
      <c r="H151" s="2"/>
    </row>
    <row r="152" spans="1:8" ht="14.4">
      <c r="A152" s="2"/>
      <c r="B152" s="2"/>
      <c r="C152" s="2"/>
      <c r="D152" s="2"/>
      <c r="E152" s="2"/>
      <c r="F152" s="2"/>
      <c r="G152" s="2"/>
      <c r="H152" s="2"/>
    </row>
    <row r="153" spans="1:8" ht="14.4">
      <c r="A153" s="2"/>
      <c r="B153" s="2"/>
      <c r="C153" s="2"/>
      <c r="D153" s="2"/>
      <c r="E153" s="2"/>
      <c r="F153" s="2"/>
      <c r="G153" s="2"/>
      <c r="H153" s="2"/>
    </row>
    <row r="154" spans="1:8" ht="14.4">
      <c r="A154" s="2"/>
      <c r="B154" s="2"/>
      <c r="C154" s="2"/>
      <c r="D154" s="2"/>
      <c r="E154" s="2"/>
      <c r="F154" s="2"/>
      <c r="G154" s="2"/>
      <c r="H154" s="2"/>
    </row>
    <row r="155" spans="1:8" ht="14.4">
      <c r="A155" s="2"/>
      <c r="B155" s="2"/>
      <c r="C155" s="2"/>
      <c r="D155" s="2"/>
      <c r="E155" s="2"/>
      <c r="F155" s="2"/>
      <c r="G155" s="2"/>
      <c r="H155" s="2"/>
    </row>
    <row r="156" spans="1:8" ht="14.4">
      <c r="A156" s="2"/>
      <c r="B156" s="2"/>
      <c r="C156" s="2"/>
      <c r="D156" s="2"/>
      <c r="E156" s="2"/>
      <c r="F156" s="2"/>
      <c r="G156" s="2"/>
      <c r="H156" s="2"/>
    </row>
    <row r="157" spans="1:8" ht="14.4">
      <c r="A157" s="2"/>
      <c r="B157" s="2"/>
      <c r="C157" s="2"/>
      <c r="D157" s="2"/>
      <c r="E157" s="2"/>
      <c r="F157" s="2"/>
      <c r="G157" s="2"/>
      <c r="H157" s="2"/>
    </row>
    <row r="158" spans="1:8" ht="14.4">
      <c r="A158" s="2"/>
      <c r="B158" s="2"/>
      <c r="C158" s="2"/>
      <c r="D158" s="2"/>
      <c r="E158" s="2"/>
      <c r="F158" s="2"/>
      <c r="G158" s="2"/>
      <c r="H158" s="2"/>
    </row>
    <row r="159" spans="1:8" ht="14.4">
      <c r="A159" s="2"/>
      <c r="B159" s="2"/>
      <c r="C159" s="2"/>
      <c r="D159" s="2"/>
      <c r="E159" s="2"/>
      <c r="F159" s="2"/>
      <c r="G159" s="2"/>
      <c r="H159" s="2"/>
    </row>
  </sheetData>
  <mergeCells count="21">
    <mergeCell ref="A1:G1"/>
    <mergeCell ref="A3:G3"/>
    <mergeCell ref="A4:G4"/>
    <mergeCell ref="A13:G13"/>
    <mergeCell ref="A14:G14"/>
    <mergeCell ref="A23:G23"/>
    <mergeCell ref="A24:G24"/>
    <mergeCell ref="A38:G38"/>
    <mergeCell ref="A39:G39"/>
    <mergeCell ref="A48:G48"/>
    <mergeCell ref="A49:G49"/>
    <mergeCell ref="A57:G57"/>
    <mergeCell ref="A58:G58"/>
    <mergeCell ref="A66:G66"/>
    <mergeCell ref="A100:G100"/>
    <mergeCell ref="A101:G101"/>
    <mergeCell ref="A67:G67"/>
    <mergeCell ref="A75:G75"/>
    <mergeCell ref="A76:G76"/>
    <mergeCell ref="A85:G85"/>
    <mergeCell ref="A86:G8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opLeftCell="A123" workbookViewId="0">
      <selection activeCell="D9" sqref="D9"/>
    </sheetView>
  </sheetViews>
  <sheetFormatPr defaultRowHeight="13.8"/>
  <cols>
    <col min="1" max="1" width="45" customWidth="1"/>
    <col min="2" max="3" width="18" customWidth="1"/>
    <col min="4" max="5" width="45" customWidth="1"/>
    <col min="6" max="8" width="18" customWidth="1"/>
  </cols>
  <sheetData>
    <row r="1" spans="1:8" ht="21">
      <c r="A1" s="10" t="s">
        <v>80</v>
      </c>
      <c r="B1" s="11"/>
      <c r="C1" s="11"/>
      <c r="D1" s="11"/>
      <c r="E1" s="11"/>
      <c r="F1" s="11"/>
      <c r="G1" s="11"/>
      <c r="H1" s="11"/>
    </row>
    <row r="2" spans="1:8" ht="14.4">
      <c r="A2" s="2"/>
      <c r="B2" s="2"/>
      <c r="C2" s="2"/>
      <c r="D2" s="2"/>
      <c r="E2" s="2"/>
      <c r="F2" s="2"/>
      <c r="G2" s="2"/>
      <c r="H2" s="2"/>
    </row>
    <row r="3" spans="1:8" ht="24" customHeight="1">
      <c r="A3" s="8" t="s">
        <v>81</v>
      </c>
      <c r="B3" s="8"/>
      <c r="C3" s="8"/>
      <c r="D3" s="8"/>
      <c r="E3" s="8"/>
      <c r="F3" s="8"/>
      <c r="G3" s="8"/>
      <c r="H3" s="8"/>
    </row>
    <row r="4" spans="1:8" ht="14.4">
      <c r="A4" s="9" t="s">
        <v>82</v>
      </c>
      <c r="B4" s="9"/>
      <c r="C4" s="9"/>
      <c r="D4" s="9"/>
      <c r="E4" s="9"/>
      <c r="F4" s="9"/>
      <c r="G4" s="9"/>
      <c r="H4" s="9"/>
    </row>
    <row r="5" spans="1:8" ht="14.4">
      <c r="A5" s="2" t="s">
        <v>83</v>
      </c>
      <c r="B5" s="2" t="s">
        <v>84</v>
      </c>
      <c r="C5" s="2" t="s">
        <v>85</v>
      </c>
      <c r="D5" s="2" t="s">
        <v>86</v>
      </c>
      <c r="E5" s="2" t="s">
        <v>87</v>
      </c>
      <c r="F5" s="2"/>
      <c r="G5" s="2"/>
      <c r="H5" s="2"/>
    </row>
    <row r="6" spans="1:8" ht="14.4">
      <c r="A6" s="2">
        <v>4</v>
      </c>
      <c r="B6" s="2">
        <v>6</v>
      </c>
      <c r="C6" s="2">
        <v>7</v>
      </c>
      <c r="D6" s="2">
        <v>5</v>
      </c>
      <c r="E6" s="2">
        <v>6</v>
      </c>
      <c r="F6" s="2"/>
      <c r="G6" s="2"/>
      <c r="H6" s="2"/>
    </row>
    <row r="7" spans="1:8" ht="14.4">
      <c r="A7" s="2"/>
      <c r="B7" s="2"/>
      <c r="C7" s="2"/>
      <c r="D7" s="2"/>
      <c r="E7" s="2"/>
      <c r="F7" s="2"/>
      <c r="G7" s="2"/>
      <c r="H7" s="2"/>
    </row>
    <row r="8" spans="1:8" ht="14.4">
      <c r="A8" s="3" t="s">
        <v>10</v>
      </c>
      <c r="B8" s="3" t="s">
        <v>11</v>
      </c>
      <c r="C8" s="2"/>
      <c r="D8" s="2"/>
      <c r="E8" s="2"/>
      <c r="F8" s="2"/>
      <c r="G8" s="2"/>
      <c r="H8" s="2"/>
    </row>
    <row r="9" spans="1:8" ht="14.4">
      <c r="A9" s="1" t="s">
        <v>88</v>
      </c>
      <c r="B9" s="2" t="str">
        <f>IF(AVERAGE(A6:E6)&gt;=5,"Išlaikė","Neišlaikė")</f>
        <v>Išlaikė</v>
      </c>
      <c r="C9" s="2"/>
      <c r="D9" s="2" t="s">
        <v>162</v>
      </c>
      <c r="E9" s="2"/>
      <c r="F9" s="2"/>
      <c r="G9" s="2"/>
      <c r="H9" s="2"/>
    </row>
    <row r="10" spans="1:8" ht="14.4">
      <c r="A10" s="2"/>
      <c r="B10" s="2"/>
      <c r="C10" s="2"/>
      <c r="D10" s="2"/>
      <c r="E10" s="2"/>
      <c r="F10" s="2"/>
      <c r="G10" s="2"/>
      <c r="H10" s="2"/>
    </row>
    <row r="11" spans="1:8" ht="14.4">
      <c r="A11" s="2"/>
      <c r="B11" s="2"/>
      <c r="C11" s="2"/>
      <c r="D11" s="2"/>
      <c r="E11" s="2"/>
      <c r="F11" s="2"/>
      <c r="G11" s="2"/>
      <c r="H11" s="2"/>
    </row>
    <row r="12" spans="1:8" ht="14.4">
      <c r="A12" s="2"/>
      <c r="B12" s="2"/>
      <c r="C12" s="2"/>
      <c r="D12" s="2"/>
      <c r="E12" s="2"/>
      <c r="F12" s="2"/>
      <c r="G12" s="2"/>
      <c r="H12" s="2"/>
    </row>
    <row r="13" spans="1:8" ht="24" customHeight="1">
      <c r="A13" s="8" t="s">
        <v>89</v>
      </c>
      <c r="B13" s="8"/>
      <c r="C13" s="8"/>
      <c r="D13" s="8"/>
      <c r="E13" s="8"/>
      <c r="F13" s="8"/>
      <c r="G13" s="8"/>
      <c r="H13" s="8"/>
    </row>
    <row r="14" spans="1:8" ht="14.4">
      <c r="A14" s="9" t="s">
        <v>90</v>
      </c>
      <c r="B14" s="9"/>
      <c r="C14" s="9"/>
      <c r="D14" s="9"/>
      <c r="E14" s="9"/>
      <c r="F14" s="9"/>
      <c r="G14" s="9"/>
      <c r="H14" s="9"/>
    </row>
    <row r="15" spans="1:8" ht="14.4">
      <c r="A15" s="3" t="s">
        <v>91</v>
      </c>
      <c r="B15" s="3" t="s">
        <v>92</v>
      </c>
      <c r="C15" s="3" t="s">
        <v>71</v>
      </c>
      <c r="D15" s="2"/>
      <c r="E15" s="3" t="s">
        <v>10</v>
      </c>
      <c r="F15" s="3" t="s">
        <v>11</v>
      </c>
      <c r="G15" s="2"/>
      <c r="H15" s="2"/>
    </row>
    <row r="16" spans="1:8" ht="28.8">
      <c r="A16" s="2" t="s">
        <v>93</v>
      </c>
      <c r="B16" s="2" t="s">
        <v>94</v>
      </c>
      <c r="C16" s="2">
        <v>400</v>
      </c>
      <c r="D16" s="2"/>
      <c r="E16" s="1" t="s">
        <v>95</v>
      </c>
      <c r="F16" s="2" t="str">
        <f>IF(SUMIFS(C16:C22,A16:A22,"Jonas",B16:B22,"Vilnius")&gt;1000,"Premija","Be premijos")</f>
        <v>Premija</v>
      </c>
      <c r="G16" s="2"/>
      <c r="H16" s="2"/>
    </row>
    <row r="17" spans="1:8" ht="14.4">
      <c r="A17" s="2" t="s">
        <v>96</v>
      </c>
      <c r="B17" s="2" t="s">
        <v>97</v>
      </c>
      <c r="C17" s="2">
        <v>500</v>
      </c>
      <c r="D17" s="2"/>
      <c r="E17" s="2"/>
      <c r="F17" s="2"/>
      <c r="G17" s="2"/>
      <c r="H17" s="2"/>
    </row>
    <row r="18" spans="1:8" ht="14.4">
      <c r="A18" s="2" t="s">
        <v>93</v>
      </c>
      <c r="B18" s="2" t="s">
        <v>97</v>
      </c>
      <c r="C18" s="2">
        <v>250</v>
      </c>
      <c r="D18" s="2"/>
      <c r="E18" s="2"/>
      <c r="F18" s="2"/>
      <c r="G18" s="2"/>
      <c r="H18" s="2"/>
    </row>
    <row r="19" spans="1:8" ht="14.4">
      <c r="A19" s="2" t="s">
        <v>93</v>
      </c>
      <c r="B19" s="2" t="s">
        <v>94</v>
      </c>
      <c r="C19" s="2">
        <v>450</v>
      </c>
      <c r="D19" s="2"/>
      <c r="E19" s="2"/>
      <c r="F19" s="2"/>
      <c r="G19" s="2"/>
      <c r="H19" s="2"/>
    </row>
    <row r="20" spans="1:8" ht="14.4">
      <c r="A20" s="2" t="s">
        <v>98</v>
      </c>
      <c r="B20" s="2" t="s">
        <v>94</v>
      </c>
      <c r="C20" s="2">
        <v>350</v>
      </c>
      <c r="D20" s="2"/>
      <c r="E20" s="2"/>
      <c r="F20" s="2"/>
      <c r="G20" s="2"/>
      <c r="H20" s="2"/>
    </row>
    <row r="21" spans="1:8" ht="14.4">
      <c r="A21" s="2" t="s">
        <v>93</v>
      </c>
      <c r="B21" s="2" t="s">
        <v>94</v>
      </c>
      <c r="C21" s="2">
        <v>300</v>
      </c>
      <c r="D21" s="2"/>
      <c r="E21" s="2"/>
      <c r="F21" s="2"/>
      <c r="G21" s="2"/>
      <c r="H21" s="2"/>
    </row>
    <row r="22" spans="1:8" ht="14.4">
      <c r="A22" s="2" t="s">
        <v>96</v>
      </c>
      <c r="B22" s="2" t="s">
        <v>94</v>
      </c>
      <c r="C22" s="2">
        <v>200</v>
      </c>
      <c r="D22" s="2"/>
      <c r="E22" s="2"/>
      <c r="F22" s="2"/>
      <c r="G22" s="2"/>
      <c r="H22" s="2"/>
    </row>
    <row r="23" spans="1:8" ht="14.4">
      <c r="A23" s="2"/>
      <c r="B23" s="2"/>
      <c r="C23" s="2"/>
      <c r="D23" s="2"/>
      <c r="E23" s="2"/>
      <c r="F23" s="2"/>
      <c r="G23" s="2"/>
      <c r="H23" s="2"/>
    </row>
    <row r="24" spans="1:8" ht="14.4">
      <c r="A24" s="2"/>
      <c r="B24" s="2"/>
      <c r="C24" s="2"/>
      <c r="D24" s="2"/>
      <c r="E24" s="2"/>
      <c r="F24" s="2"/>
      <c r="G24" s="2"/>
      <c r="H24" s="2"/>
    </row>
    <row r="25" spans="1:8" ht="14.4">
      <c r="A25" s="2"/>
      <c r="B25" s="2"/>
      <c r="C25" s="2"/>
      <c r="D25" s="2"/>
      <c r="E25" s="2"/>
      <c r="F25" s="2"/>
      <c r="G25" s="2"/>
      <c r="H25" s="2"/>
    </row>
    <row r="26" spans="1:8" ht="14.4">
      <c r="A26" s="2"/>
      <c r="B26" s="2"/>
      <c r="C26" s="2"/>
      <c r="D26" s="2"/>
      <c r="E26" s="2"/>
      <c r="F26" s="2"/>
      <c r="G26" s="2"/>
      <c r="H26" s="2"/>
    </row>
    <row r="27" spans="1:8" ht="24" customHeight="1">
      <c r="A27" s="8" t="s">
        <v>99</v>
      </c>
      <c r="B27" s="8"/>
      <c r="C27" s="8"/>
      <c r="D27" s="8"/>
      <c r="E27" s="8"/>
      <c r="F27" s="8"/>
      <c r="G27" s="8"/>
      <c r="H27" s="8"/>
    </row>
    <row r="28" spans="1:8" ht="14.4">
      <c r="A28" s="9" t="s">
        <v>100</v>
      </c>
      <c r="B28" s="9"/>
      <c r="C28" s="9"/>
      <c r="D28" s="9"/>
      <c r="E28" s="9"/>
      <c r="F28" s="9"/>
      <c r="G28" s="9"/>
      <c r="H28" s="9"/>
    </row>
    <row r="29" spans="1:8" ht="14.4">
      <c r="A29" s="3" t="s">
        <v>15</v>
      </c>
      <c r="B29" s="3" t="s">
        <v>20</v>
      </c>
      <c r="C29" s="2"/>
      <c r="D29" s="2" t="s">
        <v>101</v>
      </c>
      <c r="E29" s="2" t="s">
        <v>102</v>
      </c>
      <c r="F29" s="2"/>
      <c r="G29" s="2"/>
      <c r="H29" s="2"/>
    </row>
    <row r="30" spans="1:8" ht="14.4">
      <c r="A30" s="2" t="s">
        <v>18</v>
      </c>
      <c r="B30" s="2">
        <v>18</v>
      </c>
      <c r="C30" s="2"/>
      <c r="D30" s="2"/>
      <c r="E30" s="2"/>
      <c r="F30" s="2"/>
      <c r="G30" s="2"/>
      <c r="H30" s="2"/>
    </row>
    <row r="31" spans="1:8" ht="14.4">
      <c r="A31" s="2" t="s">
        <v>19</v>
      </c>
      <c r="B31" s="2">
        <v>42</v>
      </c>
      <c r="C31" s="2"/>
      <c r="D31" s="3" t="s">
        <v>10</v>
      </c>
      <c r="E31" s="3" t="s">
        <v>11</v>
      </c>
      <c r="F31" s="2"/>
      <c r="G31" s="2"/>
      <c r="H31" s="2"/>
    </row>
    <row r="32" spans="1:8" ht="14.4">
      <c r="A32" s="2" t="s">
        <v>102</v>
      </c>
      <c r="B32" s="2">
        <v>155</v>
      </c>
      <c r="C32" s="2"/>
      <c r="D32" s="1" t="s">
        <v>103</v>
      </c>
      <c r="E32" s="2">
        <f>INDEX(B30:B34,MATCH(E29,A30:A34,0))</f>
        <v>155</v>
      </c>
      <c r="F32" s="2"/>
      <c r="G32" s="2"/>
      <c r="H32" s="2"/>
    </row>
    <row r="33" spans="1:8" ht="14.4">
      <c r="A33" s="2" t="s">
        <v>104</v>
      </c>
      <c r="B33" s="2">
        <v>89</v>
      </c>
      <c r="C33" s="2"/>
      <c r="D33" s="2"/>
      <c r="E33" s="2"/>
      <c r="F33" s="2"/>
      <c r="G33" s="2"/>
      <c r="H33" s="2"/>
    </row>
    <row r="34" spans="1:8" ht="14.4">
      <c r="A34" s="2" t="s">
        <v>105</v>
      </c>
      <c r="B34" s="2">
        <v>120</v>
      </c>
      <c r="C34" s="2"/>
      <c r="D34" s="2"/>
      <c r="E34" s="2"/>
      <c r="F34" s="2"/>
      <c r="G34" s="2"/>
      <c r="H34" s="2"/>
    </row>
    <row r="35" spans="1:8" ht="14.4">
      <c r="A35" s="2"/>
      <c r="B35" s="2"/>
      <c r="C35" s="2"/>
      <c r="D35" s="2"/>
      <c r="E35" s="2"/>
      <c r="F35" s="2"/>
      <c r="G35" s="2"/>
      <c r="H35" s="2"/>
    </row>
    <row r="36" spans="1:8" ht="14.4">
      <c r="A36" s="2"/>
      <c r="B36" s="2"/>
      <c r="C36" s="2"/>
      <c r="D36" s="2"/>
      <c r="E36" s="2"/>
      <c r="F36" s="2"/>
      <c r="G36" s="2"/>
      <c r="H36" s="2"/>
    </row>
    <row r="37" spans="1:8" ht="14.4">
      <c r="A37" s="2"/>
      <c r="B37" s="2"/>
      <c r="C37" s="2"/>
      <c r="D37" s="2"/>
      <c r="E37" s="2"/>
      <c r="F37" s="2"/>
      <c r="G37" s="2"/>
      <c r="H37" s="2"/>
    </row>
    <row r="38" spans="1:8" ht="14.4">
      <c r="A38" s="2"/>
      <c r="B38" s="2"/>
      <c r="C38" s="2"/>
      <c r="D38" s="2"/>
      <c r="E38" s="2"/>
      <c r="F38" s="2"/>
      <c r="G38" s="2"/>
      <c r="H38" s="2"/>
    </row>
    <row r="39" spans="1:8" ht="24" customHeight="1">
      <c r="A39" s="8" t="s">
        <v>106</v>
      </c>
      <c r="B39" s="8"/>
      <c r="C39" s="8"/>
      <c r="D39" s="8"/>
      <c r="E39" s="8"/>
      <c r="F39" s="8"/>
      <c r="G39" s="8"/>
      <c r="H39" s="8"/>
    </row>
    <row r="40" spans="1:8" ht="14.4">
      <c r="A40" s="9" t="s">
        <v>107</v>
      </c>
      <c r="B40" s="9"/>
      <c r="C40" s="9"/>
      <c r="D40" s="9"/>
      <c r="E40" s="9"/>
      <c r="F40" s="9"/>
      <c r="G40" s="9"/>
      <c r="H40" s="9"/>
    </row>
    <row r="41" spans="1:8" ht="14.4">
      <c r="A41" s="3" t="s">
        <v>108</v>
      </c>
      <c r="B41" s="3" t="s">
        <v>109</v>
      </c>
      <c r="C41" s="3" t="s">
        <v>72</v>
      </c>
      <c r="D41" s="3" t="s">
        <v>110</v>
      </c>
      <c r="E41" s="3" t="s">
        <v>66</v>
      </c>
      <c r="F41" s="2"/>
      <c r="G41" s="2"/>
      <c r="H41" s="2"/>
    </row>
    <row r="42" spans="1:8" ht="14.4">
      <c r="A42" s="2">
        <v>72.349999999999994</v>
      </c>
      <c r="B42" s="2">
        <v>118.4</v>
      </c>
      <c r="C42" s="2">
        <v>45.2</v>
      </c>
      <c r="D42" s="2">
        <v>33.9</v>
      </c>
      <c r="E42" s="2">
        <v>16.100000000000001</v>
      </c>
      <c r="F42" s="2"/>
      <c r="G42" s="2"/>
      <c r="H42" s="2"/>
    </row>
    <row r="43" spans="1:8" ht="14.4">
      <c r="A43" s="2"/>
      <c r="B43" s="2"/>
      <c r="C43" s="2"/>
      <c r="D43" s="2"/>
      <c r="E43" s="2"/>
      <c r="F43" s="2"/>
      <c r="G43" s="2"/>
      <c r="H43" s="2"/>
    </row>
    <row r="44" spans="1:8" ht="14.4">
      <c r="A44" s="3" t="s">
        <v>10</v>
      </c>
      <c r="B44" s="3" t="s">
        <v>11</v>
      </c>
      <c r="C44" s="2"/>
      <c r="D44" s="2"/>
      <c r="E44" s="2"/>
      <c r="F44" s="2"/>
      <c r="G44" s="2"/>
      <c r="H44" s="2"/>
    </row>
    <row r="45" spans="1:8" ht="14.4">
      <c r="A45" s="1" t="s">
        <v>111</v>
      </c>
      <c r="B45" s="2">
        <f>ROUNDUP(SUM(A42:E42),0)</f>
        <v>286</v>
      </c>
      <c r="C45" s="2"/>
      <c r="D45" s="2"/>
      <c r="E45" s="2"/>
      <c r="F45" s="2"/>
      <c r="G45" s="2"/>
      <c r="H45" s="2"/>
    </row>
    <row r="46" spans="1:8" ht="14.4">
      <c r="A46" s="2"/>
      <c r="B46" s="2"/>
      <c r="C46" s="2"/>
      <c r="D46" s="2"/>
      <c r="E46" s="2"/>
      <c r="F46" s="2"/>
      <c r="G46" s="2"/>
      <c r="H46" s="2"/>
    </row>
    <row r="47" spans="1:8" ht="14.4">
      <c r="A47" s="2"/>
      <c r="B47" s="2"/>
      <c r="C47" s="2"/>
      <c r="D47" s="2"/>
      <c r="E47" s="2"/>
      <c r="F47" s="2"/>
      <c r="G47" s="2"/>
      <c r="H47" s="2"/>
    </row>
    <row r="48" spans="1:8" ht="14.4">
      <c r="A48" s="2"/>
      <c r="B48" s="2"/>
      <c r="C48" s="2"/>
      <c r="D48" s="2"/>
      <c r="E48" s="2"/>
      <c r="F48" s="2"/>
      <c r="G48" s="2"/>
      <c r="H48" s="2"/>
    </row>
    <row r="49" spans="1:8" ht="24" customHeight="1">
      <c r="A49" s="8" t="s">
        <v>112</v>
      </c>
      <c r="B49" s="8"/>
      <c r="C49" s="8"/>
      <c r="D49" s="8"/>
      <c r="E49" s="8"/>
      <c r="F49" s="8"/>
      <c r="G49" s="8"/>
      <c r="H49" s="8"/>
    </row>
    <row r="50" spans="1:8" ht="14.4">
      <c r="A50" s="9" t="s">
        <v>113</v>
      </c>
      <c r="B50" s="9"/>
      <c r="C50" s="9"/>
      <c r="D50" s="9"/>
      <c r="E50" s="9"/>
      <c r="F50" s="9"/>
      <c r="G50" s="9"/>
      <c r="H50" s="9"/>
    </row>
    <row r="51" spans="1:8" ht="14.4">
      <c r="A51" s="3" t="s">
        <v>3</v>
      </c>
      <c r="B51" s="3" t="s">
        <v>24</v>
      </c>
      <c r="C51" s="3" t="s">
        <v>114</v>
      </c>
      <c r="D51" s="2"/>
      <c r="E51" s="3" t="s">
        <v>10</v>
      </c>
      <c r="F51" s="3" t="s">
        <v>11</v>
      </c>
      <c r="G51" s="2"/>
      <c r="H51" s="2"/>
    </row>
    <row r="52" spans="1:8" ht="28.8">
      <c r="A52" s="2" t="s">
        <v>9</v>
      </c>
      <c r="B52" s="2" t="s">
        <v>27</v>
      </c>
      <c r="C52" s="2" t="s">
        <v>115</v>
      </c>
      <c r="D52" s="2"/>
      <c r="E52" s="1" t="s">
        <v>116</v>
      </c>
      <c r="F52" s="2" t="str">
        <f>IF(COUNTIFS(B52:B59,"12A",C52:C59,"Nepateisinta")&gt;2,"Reikia pokalbio","Situacija gera")</f>
        <v>Reikia pokalbio</v>
      </c>
      <c r="G52" s="2"/>
      <c r="H52" s="2"/>
    </row>
    <row r="53" spans="1:8" ht="14.4">
      <c r="A53" s="2" t="s">
        <v>30</v>
      </c>
      <c r="B53" s="2" t="s">
        <v>27</v>
      </c>
      <c r="C53" s="2" t="s">
        <v>117</v>
      </c>
      <c r="D53" s="2"/>
      <c r="E53" s="2"/>
      <c r="F53" s="2"/>
      <c r="G53" s="2"/>
      <c r="H53" s="2"/>
    </row>
    <row r="54" spans="1:8" ht="14.4">
      <c r="A54" s="2" t="s">
        <v>28</v>
      </c>
      <c r="B54" s="2" t="s">
        <v>29</v>
      </c>
      <c r="C54" s="2" t="s">
        <v>115</v>
      </c>
      <c r="D54" s="2"/>
      <c r="E54" s="2"/>
      <c r="F54" s="2"/>
      <c r="G54" s="2"/>
      <c r="H54" s="2"/>
    </row>
    <row r="55" spans="1:8" ht="14.4">
      <c r="A55" s="2" t="s">
        <v>33</v>
      </c>
      <c r="B55" s="2" t="s">
        <v>27</v>
      </c>
      <c r="C55" s="2" t="s">
        <v>115</v>
      </c>
      <c r="D55" s="2"/>
      <c r="E55" s="2"/>
      <c r="F55" s="2"/>
      <c r="G55" s="2"/>
      <c r="H55" s="2"/>
    </row>
    <row r="56" spans="1:8" ht="14.4">
      <c r="A56" s="2" t="s">
        <v>31</v>
      </c>
      <c r="B56" s="2" t="s">
        <v>27</v>
      </c>
      <c r="C56" s="2" t="s">
        <v>115</v>
      </c>
      <c r="D56" s="2"/>
      <c r="E56" s="2"/>
      <c r="F56" s="2"/>
      <c r="G56" s="2"/>
      <c r="H56" s="2"/>
    </row>
    <row r="57" spans="1:8" ht="14.4">
      <c r="A57" s="2" t="s">
        <v>32</v>
      </c>
      <c r="B57" s="2" t="s">
        <v>29</v>
      </c>
      <c r="C57" s="2" t="s">
        <v>117</v>
      </c>
      <c r="D57" s="2"/>
      <c r="E57" s="2"/>
      <c r="F57" s="2"/>
      <c r="G57" s="2"/>
      <c r="H57" s="2"/>
    </row>
    <row r="58" spans="1:8" ht="14.4">
      <c r="A58" s="2" t="s">
        <v>26</v>
      </c>
      <c r="B58" s="2" t="s">
        <v>27</v>
      </c>
      <c r="C58" s="2" t="s">
        <v>117</v>
      </c>
      <c r="D58" s="2"/>
      <c r="E58" s="2"/>
      <c r="F58" s="2"/>
      <c r="G58" s="2"/>
      <c r="H58" s="2"/>
    </row>
    <row r="59" spans="1:8" ht="14.4">
      <c r="A59" s="2" t="s">
        <v>9</v>
      </c>
      <c r="B59" s="2" t="s">
        <v>27</v>
      </c>
      <c r="C59" s="2" t="s">
        <v>115</v>
      </c>
      <c r="D59" s="2"/>
      <c r="E59" s="2"/>
      <c r="F59" s="2"/>
      <c r="G59" s="2"/>
      <c r="H59" s="2"/>
    </row>
    <row r="60" spans="1:8" ht="14.4">
      <c r="A60" s="2"/>
      <c r="B60" s="2"/>
      <c r="C60" s="2"/>
      <c r="D60" s="2"/>
      <c r="E60" s="2"/>
      <c r="F60" s="2"/>
      <c r="G60" s="2"/>
      <c r="H60" s="2"/>
    </row>
    <row r="61" spans="1:8" ht="14.4">
      <c r="A61" s="2"/>
      <c r="B61" s="2"/>
      <c r="C61" s="2"/>
      <c r="D61" s="2"/>
      <c r="E61" s="2"/>
      <c r="F61" s="2"/>
      <c r="G61" s="2"/>
      <c r="H61" s="2"/>
    </row>
    <row r="62" spans="1:8" ht="14.4">
      <c r="A62" s="2"/>
      <c r="B62" s="2"/>
      <c r="C62" s="2"/>
      <c r="D62" s="2"/>
      <c r="E62" s="2"/>
      <c r="F62" s="2"/>
      <c r="G62" s="2"/>
      <c r="H62" s="2"/>
    </row>
    <row r="63" spans="1:8" ht="24" customHeight="1">
      <c r="A63" s="8" t="s">
        <v>118</v>
      </c>
      <c r="B63" s="8"/>
      <c r="C63" s="8"/>
      <c r="D63" s="8"/>
      <c r="E63" s="8"/>
      <c r="F63" s="8"/>
      <c r="G63" s="8"/>
      <c r="H63" s="8"/>
    </row>
    <row r="64" spans="1:8" ht="14.4">
      <c r="A64" s="9" t="s">
        <v>119</v>
      </c>
      <c r="B64" s="9"/>
      <c r="C64" s="9"/>
      <c r="D64" s="9"/>
      <c r="E64" s="9"/>
      <c r="F64" s="9"/>
      <c r="G64" s="9"/>
      <c r="H64" s="9"/>
    </row>
    <row r="65" spans="1:8" ht="14.4">
      <c r="A65" s="3" t="s">
        <v>15</v>
      </c>
      <c r="B65" s="3" t="s">
        <v>70</v>
      </c>
      <c r="C65" s="3" t="s">
        <v>20</v>
      </c>
      <c r="D65" s="2"/>
      <c r="E65" s="3" t="s">
        <v>10</v>
      </c>
      <c r="F65" s="3" t="s">
        <v>11</v>
      </c>
      <c r="G65" s="2"/>
      <c r="H65" s="2"/>
    </row>
    <row r="66" spans="1:8" ht="28.8">
      <c r="A66" s="2" t="s">
        <v>18</v>
      </c>
      <c r="B66" s="2" t="s">
        <v>120</v>
      </c>
      <c r="C66" s="2">
        <v>18</v>
      </c>
      <c r="D66" s="2"/>
      <c r="E66" s="1" t="s">
        <v>121</v>
      </c>
      <c r="F66" s="2" t="e">
        <f ca="1">MAXIFS(C66:C72,B66:B72,"Technika")-MINIFS(C66:C72,B66:B72,"Technika")</f>
        <v>#NAME?</v>
      </c>
      <c r="G66" s="2"/>
      <c r="H66" s="2"/>
    </row>
    <row r="67" spans="1:8" ht="14.4">
      <c r="A67" s="2" t="s">
        <v>16</v>
      </c>
      <c r="B67" s="2" t="s">
        <v>122</v>
      </c>
      <c r="C67" s="2">
        <v>35</v>
      </c>
      <c r="D67" s="2"/>
      <c r="E67" s="2"/>
      <c r="F67" s="2"/>
      <c r="G67" s="2"/>
      <c r="H67" s="2"/>
    </row>
    <row r="68" spans="1:8" ht="14.4">
      <c r="A68" s="2" t="s">
        <v>102</v>
      </c>
      <c r="B68" s="2" t="s">
        <v>120</v>
      </c>
      <c r="C68" s="2">
        <v>155</v>
      </c>
      <c r="D68" s="2"/>
      <c r="E68" s="2"/>
      <c r="F68" s="2"/>
      <c r="G68" s="2"/>
      <c r="H68" s="2"/>
    </row>
    <row r="69" spans="1:8" ht="14.4">
      <c r="A69" s="2" t="s">
        <v>123</v>
      </c>
      <c r="B69" s="2" t="s">
        <v>122</v>
      </c>
      <c r="C69" s="2">
        <v>2</v>
      </c>
      <c r="D69" s="2"/>
      <c r="E69" s="2"/>
      <c r="F69" s="2"/>
      <c r="G69" s="2"/>
      <c r="H69" s="2"/>
    </row>
    <row r="70" spans="1:8" ht="14.4">
      <c r="A70" s="2" t="s">
        <v>19</v>
      </c>
      <c r="B70" s="2" t="s">
        <v>120</v>
      </c>
      <c r="C70" s="2">
        <v>42</v>
      </c>
      <c r="D70" s="2"/>
      <c r="E70" s="2"/>
      <c r="F70" s="2"/>
      <c r="G70" s="2"/>
      <c r="H70" s="2"/>
    </row>
    <row r="71" spans="1:8" ht="14.4">
      <c r="A71" s="2" t="s">
        <v>17</v>
      </c>
      <c r="B71" s="2" t="s">
        <v>120</v>
      </c>
      <c r="C71" s="2">
        <v>29</v>
      </c>
      <c r="D71" s="2"/>
      <c r="E71" s="2"/>
      <c r="F71" s="2"/>
      <c r="G71" s="2"/>
      <c r="H71" s="2"/>
    </row>
    <row r="72" spans="1:8" ht="14.4">
      <c r="A72" s="2" t="s">
        <v>124</v>
      </c>
      <c r="B72" s="2" t="s">
        <v>122</v>
      </c>
      <c r="C72" s="2">
        <v>1</v>
      </c>
      <c r="D72" s="2"/>
      <c r="E72" s="2"/>
      <c r="F72" s="2"/>
      <c r="G72" s="2"/>
      <c r="H72" s="2"/>
    </row>
    <row r="73" spans="1:8" ht="14.4">
      <c r="A73" s="2"/>
      <c r="B73" s="2"/>
      <c r="C73" s="2"/>
      <c r="D73" s="2"/>
      <c r="E73" s="2"/>
      <c r="F73" s="2"/>
      <c r="G73" s="2"/>
      <c r="H73" s="2"/>
    </row>
    <row r="74" spans="1:8" ht="14.4">
      <c r="A74" s="2"/>
      <c r="B74" s="2"/>
      <c r="C74" s="2"/>
      <c r="D74" s="2"/>
      <c r="E74" s="2"/>
      <c r="F74" s="2"/>
      <c r="G74" s="2"/>
      <c r="H74" s="2"/>
    </row>
    <row r="75" spans="1:8" ht="14.4">
      <c r="A75" s="2"/>
      <c r="B75" s="2"/>
      <c r="C75" s="2"/>
      <c r="D75" s="2"/>
      <c r="E75" s="2"/>
      <c r="F75" s="2"/>
      <c r="G75" s="2"/>
      <c r="H75" s="2"/>
    </row>
    <row r="76" spans="1:8" ht="24" customHeight="1">
      <c r="A76" s="8" t="s">
        <v>125</v>
      </c>
      <c r="B76" s="8"/>
      <c r="C76" s="8"/>
      <c r="D76" s="8"/>
      <c r="E76" s="8"/>
      <c r="F76" s="8"/>
      <c r="G76" s="8"/>
      <c r="H76" s="8"/>
    </row>
    <row r="77" spans="1:8" ht="14.4">
      <c r="A77" s="9" t="s">
        <v>126</v>
      </c>
      <c r="B77" s="9"/>
      <c r="C77" s="9"/>
      <c r="D77" s="9"/>
      <c r="E77" s="9"/>
      <c r="F77" s="9"/>
      <c r="G77" s="9"/>
      <c r="H77" s="9"/>
    </row>
    <row r="78" spans="1:8" ht="14.4">
      <c r="A78" s="3" t="s">
        <v>127</v>
      </c>
      <c r="B78" s="3" t="s">
        <v>128</v>
      </c>
      <c r="C78" s="2"/>
      <c r="D78" s="2"/>
      <c r="E78" s="2"/>
      <c r="F78" s="2"/>
      <c r="G78" s="2"/>
      <c r="H78" s="2"/>
    </row>
    <row r="79" spans="1:8" ht="14.4">
      <c r="A79" s="2" t="s">
        <v>129</v>
      </c>
      <c r="B79" s="4">
        <v>46152</v>
      </c>
      <c r="C79" s="2"/>
      <c r="D79" s="2"/>
      <c r="E79" s="2"/>
      <c r="F79" s="2"/>
      <c r="G79" s="2"/>
      <c r="H79" s="2"/>
    </row>
    <row r="80" spans="1:8" ht="14.4">
      <c r="A80" s="2"/>
      <c r="B80" s="2"/>
      <c r="C80" s="2"/>
      <c r="D80" s="2"/>
      <c r="E80" s="2"/>
      <c r="F80" s="2"/>
      <c r="G80" s="2"/>
      <c r="H80" s="2"/>
    </row>
    <row r="81" spans="1:8" ht="14.4">
      <c r="A81" s="3" t="s">
        <v>10</v>
      </c>
      <c r="B81" s="3" t="s">
        <v>11</v>
      </c>
      <c r="C81" s="2"/>
      <c r="D81" s="2"/>
      <c r="E81" s="2"/>
      <c r="F81" s="2"/>
      <c r="G81" s="2"/>
      <c r="H81" s="2"/>
    </row>
    <row r="82" spans="1:8" ht="14.4">
      <c r="A82" s="1" t="s">
        <v>130</v>
      </c>
      <c r="B82" s="2" t="e">
        <f ca="1">IF(_xludf.DAYS(TODAY(),B79)&gt;0,"Vėluoja","Nevėluoja")</f>
        <v>#NAME?</v>
      </c>
      <c r="C82" s="2"/>
      <c r="D82" s="2"/>
      <c r="E82" s="2"/>
      <c r="F82" s="2"/>
      <c r="G82" s="2"/>
      <c r="H82" s="2"/>
    </row>
    <row r="83" spans="1:8" ht="14.4">
      <c r="A83" s="2"/>
      <c r="B83" s="2"/>
      <c r="C83" s="2"/>
      <c r="D83" s="2"/>
      <c r="E83" s="2"/>
      <c r="F83" s="2"/>
      <c r="G83" s="2"/>
      <c r="H83" s="2"/>
    </row>
    <row r="84" spans="1:8" ht="14.4">
      <c r="A84" s="2"/>
      <c r="B84" s="2"/>
      <c r="C84" s="2"/>
      <c r="D84" s="2"/>
      <c r="E84" s="2"/>
      <c r="F84" s="2"/>
      <c r="G84" s="2"/>
      <c r="H84" s="2"/>
    </row>
    <row r="85" spans="1:8" ht="14.4">
      <c r="A85" s="2"/>
      <c r="B85" s="2"/>
      <c r="C85" s="2"/>
      <c r="D85" s="2"/>
      <c r="E85" s="2"/>
      <c r="F85" s="2"/>
      <c r="G85" s="2"/>
      <c r="H85" s="2"/>
    </row>
    <row r="86" spans="1:8" ht="24" customHeight="1">
      <c r="A86" s="8" t="s">
        <v>131</v>
      </c>
      <c r="B86" s="8"/>
      <c r="C86" s="8"/>
      <c r="D86" s="8"/>
      <c r="E86" s="8"/>
      <c r="F86" s="8"/>
      <c r="G86" s="8"/>
      <c r="H86" s="8"/>
    </row>
    <row r="87" spans="1:8" ht="14.4">
      <c r="A87" s="9" t="s">
        <v>132</v>
      </c>
      <c r="B87" s="9"/>
      <c r="C87" s="9"/>
      <c r="D87" s="9"/>
      <c r="E87" s="9"/>
      <c r="F87" s="9"/>
      <c r="G87" s="9"/>
      <c r="H87" s="9"/>
    </row>
    <row r="88" spans="1:8" ht="14.4">
      <c r="A88" s="3" t="s">
        <v>3</v>
      </c>
      <c r="B88" s="3" t="s">
        <v>133</v>
      </c>
      <c r="C88" s="3" t="s">
        <v>134</v>
      </c>
      <c r="D88" s="2"/>
      <c r="E88" s="2"/>
      <c r="F88" s="2"/>
      <c r="G88" s="2"/>
      <c r="H88" s="2"/>
    </row>
    <row r="89" spans="1:8" ht="14.4">
      <c r="A89" s="2" t="s">
        <v>30</v>
      </c>
      <c r="B89" s="2">
        <v>8.6</v>
      </c>
      <c r="C89" s="5">
        <v>0.92</v>
      </c>
      <c r="D89" s="2"/>
      <c r="E89" s="2"/>
      <c r="F89" s="2"/>
      <c r="G89" s="2"/>
      <c r="H89" s="2"/>
    </row>
    <row r="90" spans="1:8" ht="14.4">
      <c r="A90" s="2"/>
      <c r="B90" s="2"/>
      <c r="C90" s="2"/>
      <c r="D90" s="2"/>
      <c r="E90" s="2"/>
      <c r="F90" s="2"/>
      <c r="G90" s="2"/>
      <c r="H90" s="2"/>
    </row>
    <row r="91" spans="1:8" ht="14.4">
      <c r="A91" s="3" t="s">
        <v>10</v>
      </c>
      <c r="B91" s="3" t="s">
        <v>11</v>
      </c>
      <c r="C91" s="2"/>
      <c r="D91" s="2"/>
      <c r="E91" s="2"/>
      <c r="F91" s="2"/>
      <c r="G91" s="2"/>
      <c r="H91" s="2"/>
    </row>
    <row r="92" spans="1:8" ht="28.8">
      <c r="A92" s="1" t="s">
        <v>135</v>
      </c>
      <c r="B92" s="2" t="str">
        <f>IF(AND(B89&gt;=8,C89&gt;=90%),"Gali dalyvauti","Negali dalyvauti")</f>
        <v>Gali dalyvauti</v>
      </c>
      <c r="C92" s="2"/>
      <c r="D92" s="2"/>
      <c r="E92" s="2"/>
      <c r="F92" s="2"/>
      <c r="G92" s="2"/>
      <c r="H92" s="2"/>
    </row>
    <row r="93" spans="1:8" ht="14.4">
      <c r="A93" s="2"/>
      <c r="B93" s="2"/>
      <c r="C93" s="2"/>
      <c r="D93" s="2"/>
      <c r="E93" s="2"/>
      <c r="F93" s="2"/>
      <c r="G93" s="2"/>
      <c r="H93" s="2"/>
    </row>
    <row r="94" spans="1:8" ht="14.4">
      <c r="A94" s="2"/>
      <c r="B94" s="2"/>
      <c r="C94" s="2"/>
      <c r="D94" s="2"/>
      <c r="E94" s="2"/>
      <c r="F94" s="2"/>
      <c r="G94" s="2"/>
      <c r="H94" s="2"/>
    </row>
    <row r="95" spans="1:8" ht="14.4">
      <c r="A95" s="2"/>
      <c r="B95" s="2"/>
      <c r="C95" s="2"/>
      <c r="D95" s="2"/>
      <c r="E95" s="2"/>
      <c r="F95" s="2"/>
      <c r="G95" s="2"/>
      <c r="H95" s="2"/>
    </row>
    <row r="96" spans="1:8" ht="24" customHeight="1">
      <c r="A96" s="8" t="s">
        <v>136</v>
      </c>
      <c r="B96" s="8"/>
      <c r="C96" s="8"/>
      <c r="D96" s="8"/>
      <c r="E96" s="8"/>
      <c r="F96" s="8"/>
      <c r="G96" s="8"/>
      <c r="H96" s="8"/>
    </row>
    <row r="97" spans="1:8" ht="14.4">
      <c r="A97" s="9" t="s">
        <v>137</v>
      </c>
      <c r="B97" s="9"/>
      <c r="C97" s="9"/>
      <c r="D97" s="9"/>
      <c r="E97" s="9"/>
      <c r="F97" s="9"/>
      <c r="G97" s="9"/>
      <c r="H97" s="9"/>
    </row>
    <row r="98" spans="1:8" ht="14.4">
      <c r="A98" s="3" t="s">
        <v>3</v>
      </c>
      <c r="B98" s="3" t="s">
        <v>138</v>
      </c>
      <c r="C98" s="3" t="s">
        <v>139</v>
      </c>
      <c r="D98" s="2"/>
      <c r="E98" s="2"/>
      <c r="F98" s="2"/>
      <c r="G98" s="2"/>
      <c r="H98" s="2"/>
    </row>
    <row r="99" spans="1:8" ht="14.4">
      <c r="A99" s="2" t="s">
        <v>28</v>
      </c>
      <c r="B99" s="2">
        <v>6</v>
      </c>
      <c r="C99" s="2" t="s">
        <v>140</v>
      </c>
      <c r="D99" s="2"/>
      <c r="E99" s="2"/>
      <c r="F99" s="2"/>
      <c r="G99" s="2"/>
      <c r="H99" s="2"/>
    </row>
    <row r="100" spans="1:8" ht="14.4">
      <c r="A100" s="2"/>
      <c r="B100" s="2"/>
      <c r="C100" s="2"/>
      <c r="D100" s="2"/>
      <c r="E100" s="2"/>
      <c r="F100" s="2"/>
      <c r="G100" s="2"/>
      <c r="H100" s="2"/>
    </row>
    <row r="101" spans="1:8" ht="14.4">
      <c r="A101" s="3" t="s">
        <v>10</v>
      </c>
      <c r="B101" s="3" t="s">
        <v>11</v>
      </c>
      <c r="C101" s="2"/>
      <c r="D101" s="2"/>
      <c r="E101" s="2"/>
      <c r="F101" s="2"/>
      <c r="G101" s="2"/>
      <c r="H101" s="2"/>
    </row>
    <row r="102" spans="1:8" ht="28.8">
      <c r="A102" s="1" t="s">
        <v>141</v>
      </c>
      <c r="B102" s="2" t="str">
        <f>IF(OR(B99&lt;5,C99="Ne"),"Reikia papildomo darbo","Papildomo darbo nereikia")</f>
        <v>Reikia papildomo darbo</v>
      </c>
      <c r="C102" s="2"/>
      <c r="D102" s="2"/>
      <c r="E102" s="2"/>
      <c r="F102" s="2"/>
      <c r="G102" s="2"/>
      <c r="H102" s="2"/>
    </row>
    <row r="103" spans="1:8" ht="14.4">
      <c r="A103" s="2"/>
      <c r="B103" s="2"/>
      <c r="C103" s="2"/>
      <c r="D103" s="2"/>
      <c r="E103" s="2"/>
      <c r="F103" s="2"/>
      <c r="G103" s="2"/>
      <c r="H103" s="2"/>
    </row>
    <row r="104" spans="1:8" ht="14.4">
      <c r="A104" s="2"/>
      <c r="B104" s="2"/>
      <c r="C104" s="2"/>
      <c r="D104" s="2"/>
      <c r="E104" s="2"/>
      <c r="F104" s="2"/>
      <c r="G104" s="2"/>
      <c r="H104" s="2"/>
    </row>
    <row r="105" spans="1:8" ht="14.4">
      <c r="A105" s="2"/>
      <c r="B105" s="2"/>
      <c r="C105" s="2"/>
      <c r="D105" s="2"/>
      <c r="E105" s="2"/>
      <c r="F105" s="2"/>
      <c r="G105" s="2"/>
      <c r="H105" s="2"/>
    </row>
    <row r="106" spans="1:8" ht="24" customHeight="1">
      <c r="A106" s="8" t="s">
        <v>142</v>
      </c>
      <c r="B106" s="8"/>
      <c r="C106" s="8"/>
      <c r="D106" s="8"/>
      <c r="E106" s="8"/>
      <c r="F106" s="8"/>
      <c r="G106" s="8"/>
      <c r="H106" s="8"/>
    </row>
    <row r="107" spans="1:8" ht="14.4">
      <c r="A107" s="9" t="s">
        <v>143</v>
      </c>
      <c r="B107" s="9"/>
      <c r="C107" s="9"/>
      <c r="D107" s="9"/>
      <c r="E107" s="9"/>
      <c r="F107" s="9"/>
      <c r="G107" s="9"/>
      <c r="H107" s="9"/>
    </row>
    <row r="108" spans="1:8" ht="14.4">
      <c r="A108" s="3" t="s">
        <v>24</v>
      </c>
      <c r="B108" s="3" t="s">
        <v>144</v>
      </c>
      <c r="C108" s="3" t="s">
        <v>25</v>
      </c>
      <c r="D108" s="2"/>
      <c r="E108" s="3" t="s">
        <v>10</v>
      </c>
      <c r="F108" s="3" t="s">
        <v>11</v>
      </c>
      <c r="G108" s="2"/>
      <c r="H108" s="2"/>
    </row>
    <row r="109" spans="1:8" ht="43.2">
      <c r="A109" s="2" t="s">
        <v>27</v>
      </c>
      <c r="B109" s="2" t="s">
        <v>7</v>
      </c>
      <c r="C109" s="2">
        <v>9</v>
      </c>
      <c r="D109" s="2"/>
      <c r="E109" s="1" t="s">
        <v>145</v>
      </c>
      <c r="F109" s="2" t="str">
        <f>"12A informatikos vidurkis: "&amp;ROUND(AVERAGEIFS(C109:C116,A109:A116,"12A",B109:B116,"Informatika"),1)</f>
        <v>12A informatikos vidurkis: 8.5</v>
      </c>
      <c r="G109" s="2"/>
      <c r="H109" s="2"/>
    </row>
    <row r="110" spans="1:8" ht="14.4">
      <c r="A110" s="2" t="s">
        <v>29</v>
      </c>
      <c r="B110" s="2" t="s">
        <v>7</v>
      </c>
      <c r="C110" s="2">
        <v>8</v>
      </c>
      <c r="D110" s="2"/>
      <c r="E110" s="2"/>
      <c r="F110" s="2"/>
      <c r="G110" s="2"/>
      <c r="H110" s="2"/>
    </row>
    <row r="111" spans="1:8" ht="14.4">
      <c r="A111" s="2" t="s">
        <v>27</v>
      </c>
      <c r="B111" s="2" t="s">
        <v>4</v>
      </c>
      <c r="C111" s="2">
        <v>7</v>
      </c>
      <c r="D111" s="2"/>
      <c r="E111" s="2"/>
      <c r="F111" s="2"/>
      <c r="G111" s="2"/>
      <c r="H111" s="2"/>
    </row>
    <row r="112" spans="1:8" ht="14.4">
      <c r="A112" s="2" t="s">
        <v>27</v>
      </c>
      <c r="B112" s="2" t="s">
        <v>7</v>
      </c>
      <c r="C112" s="2">
        <v>10</v>
      </c>
      <c r="D112" s="2"/>
      <c r="E112" s="2"/>
      <c r="F112" s="2"/>
      <c r="G112" s="2"/>
      <c r="H112" s="2"/>
    </row>
    <row r="113" spans="1:8" ht="14.4">
      <c r="A113" s="2" t="s">
        <v>27</v>
      </c>
      <c r="B113" s="2" t="s">
        <v>7</v>
      </c>
      <c r="C113" s="2">
        <v>8</v>
      </c>
      <c r="D113" s="2"/>
      <c r="E113" s="2"/>
      <c r="F113" s="2"/>
      <c r="G113" s="2"/>
      <c r="H113" s="2"/>
    </row>
    <row r="114" spans="1:8" ht="14.4">
      <c r="A114" s="2" t="s">
        <v>29</v>
      </c>
      <c r="B114" s="2" t="s">
        <v>4</v>
      </c>
      <c r="C114" s="2">
        <v>6</v>
      </c>
      <c r="D114" s="2"/>
      <c r="E114" s="2"/>
      <c r="F114" s="2"/>
      <c r="G114" s="2"/>
      <c r="H114" s="2"/>
    </row>
    <row r="115" spans="1:8" ht="14.4">
      <c r="A115" s="2" t="s">
        <v>27</v>
      </c>
      <c r="B115" s="2" t="s">
        <v>7</v>
      </c>
      <c r="C115" s="2">
        <v>7</v>
      </c>
      <c r="D115" s="2"/>
      <c r="E115" s="2"/>
      <c r="F115" s="2"/>
      <c r="G115" s="2"/>
      <c r="H115" s="2"/>
    </row>
    <row r="116" spans="1:8" ht="14.4">
      <c r="A116" s="2" t="s">
        <v>27</v>
      </c>
      <c r="B116" s="2" t="s">
        <v>5</v>
      </c>
      <c r="C116" s="2">
        <v>9</v>
      </c>
      <c r="D116" s="2"/>
      <c r="E116" s="2"/>
      <c r="F116" s="2"/>
      <c r="G116" s="2"/>
      <c r="H116" s="2"/>
    </row>
    <row r="117" spans="1:8" ht="14.4">
      <c r="A117" s="2"/>
      <c r="B117" s="2"/>
      <c r="C117" s="2"/>
      <c r="D117" s="2"/>
      <c r="E117" s="2"/>
      <c r="F117" s="2"/>
      <c r="G117" s="2"/>
      <c r="H117" s="2"/>
    </row>
    <row r="118" spans="1:8" ht="14.4">
      <c r="A118" s="2"/>
      <c r="B118" s="2"/>
      <c r="C118" s="2"/>
      <c r="D118" s="2"/>
      <c r="E118" s="2"/>
      <c r="F118" s="2"/>
      <c r="G118" s="2"/>
      <c r="H118" s="2"/>
    </row>
    <row r="119" spans="1:8" ht="14.4">
      <c r="A119" s="2"/>
      <c r="B119" s="2"/>
      <c r="C119" s="2"/>
      <c r="D119" s="2"/>
      <c r="E119" s="2"/>
      <c r="F119" s="2"/>
      <c r="G119" s="2"/>
      <c r="H119" s="2"/>
    </row>
    <row r="120" spans="1:8" ht="14.4">
      <c r="A120" s="2"/>
      <c r="B120" s="2"/>
      <c r="C120" s="2"/>
      <c r="D120" s="2"/>
      <c r="E120" s="2"/>
      <c r="F120" s="2"/>
      <c r="G120" s="2"/>
      <c r="H120" s="2"/>
    </row>
    <row r="121" spans="1:8" ht="14.4">
      <c r="A121" s="2"/>
      <c r="B121" s="2"/>
      <c r="C121" s="2"/>
      <c r="D121" s="2"/>
      <c r="E121" s="2"/>
      <c r="F121" s="2"/>
      <c r="G121" s="2"/>
      <c r="H121" s="2"/>
    </row>
    <row r="122" spans="1:8" ht="14.4">
      <c r="A122" s="2"/>
      <c r="B122" s="2"/>
      <c r="C122" s="2"/>
      <c r="D122" s="2"/>
      <c r="E122" s="2"/>
      <c r="F122" s="2"/>
      <c r="G122" s="2"/>
      <c r="H122" s="2"/>
    </row>
    <row r="123" spans="1:8" ht="14.4">
      <c r="A123" s="2"/>
      <c r="B123" s="2"/>
      <c r="C123" s="2"/>
      <c r="D123" s="2"/>
      <c r="E123" s="2"/>
      <c r="F123" s="2"/>
      <c r="G123" s="2"/>
      <c r="H123" s="2"/>
    </row>
    <row r="124" spans="1:8" ht="14.4">
      <c r="A124" s="2"/>
      <c r="B124" s="2"/>
      <c r="C124" s="2"/>
      <c r="D124" s="2"/>
      <c r="E124" s="2"/>
      <c r="F124" s="2"/>
      <c r="G124" s="2"/>
      <c r="H124" s="2"/>
    </row>
    <row r="125" spans="1:8" ht="14.4">
      <c r="A125" s="2"/>
      <c r="B125" s="2"/>
      <c r="C125" s="2"/>
      <c r="D125" s="2"/>
      <c r="E125" s="2"/>
      <c r="F125" s="2"/>
      <c r="G125" s="2"/>
      <c r="H125" s="2"/>
    </row>
    <row r="126" spans="1:8" ht="14.4">
      <c r="A126" s="2"/>
      <c r="B126" s="2"/>
      <c r="C126" s="2"/>
      <c r="D126" s="2"/>
      <c r="E126" s="2"/>
      <c r="F126" s="2"/>
      <c r="G126" s="2"/>
      <c r="H126" s="2"/>
    </row>
    <row r="127" spans="1:8" ht="14.4">
      <c r="A127" s="2"/>
      <c r="B127" s="2"/>
      <c r="C127" s="2"/>
      <c r="D127" s="2"/>
      <c r="E127" s="2"/>
      <c r="F127" s="2"/>
      <c r="G127" s="2"/>
      <c r="H127" s="2"/>
    </row>
    <row r="128" spans="1:8" ht="14.4">
      <c r="A128" s="2"/>
      <c r="B128" s="2"/>
      <c r="C128" s="2"/>
      <c r="D128" s="2"/>
      <c r="E128" s="2"/>
      <c r="F128" s="2"/>
      <c r="G128" s="2"/>
      <c r="H128" s="2"/>
    </row>
    <row r="129" spans="1:8" ht="14.4">
      <c r="A129" s="2"/>
      <c r="B129" s="2"/>
      <c r="C129" s="2"/>
      <c r="D129" s="2"/>
      <c r="E129" s="2"/>
      <c r="F129" s="2"/>
      <c r="G129" s="2"/>
      <c r="H129" s="2"/>
    </row>
    <row r="130" spans="1:8" ht="14.4">
      <c r="A130" s="2"/>
      <c r="B130" s="2"/>
      <c r="C130" s="2"/>
      <c r="D130" s="2"/>
      <c r="E130" s="2"/>
      <c r="F130" s="2"/>
      <c r="G130" s="2"/>
      <c r="H130" s="2"/>
    </row>
    <row r="131" spans="1:8" ht="14.4">
      <c r="A131" s="2"/>
      <c r="B131" s="2"/>
      <c r="C131" s="2"/>
      <c r="D131" s="2"/>
      <c r="E131" s="2"/>
      <c r="F131" s="2"/>
      <c r="G131" s="2"/>
      <c r="H131" s="2"/>
    </row>
    <row r="132" spans="1:8" ht="14.4">
      <c r="A132" s="2"/>
      <c r="B132" s="2"/>
      <c r="C132" s="2"/>
      <c r="D132" s="2"/>
      <c r="E132" s="2"/>
      <c r="F132" s="2"/>
      <c r="G132" s="2"/>
      <c r="H132" s="2"/>
    </row>
    <row r="133" spans="1:8" ht="14.4">
      <c r="A133" s="2"/>
      <c r="B133" s="2"/>
      <c r="C133" s="2"/>
      <c r="D133" s="2"/>
      <c r="E133" s="2"/>
      <c r="F133" s="2"/>
      <c r="G133" s="2"/>
      <c r="H133" s="2"/>
    </row>
    <row r="134" spans="1:8" ht="14.4">
      <c r="A134" s="2"/>
      <c r="B134" s="2"/>
      <c r="C134" s="2"/>
      <c r="D134" s="2"/>
      <c r="E134" s="2"/>
      <c r="F134" s="2"/>
      <c r="G134" s="2"/>
      <c r="H134" s="2"/>
    </row>
    <row r="135" spans="1:8" ht="14.4">
      <c r="A135" s="2"/>
      <c r="B135" s="2"/>
      <c r="C135" s="2"/>
      <c r="D135" s="2"/>
      <c r="E135" s="2"/>
      <c r="F135" s="2"/>
      <c r="G135" s="2"/>
      <c r="H135" s="2"/>
    </row>
    <row r="136" spans="1:8" ht="14.4">
      <c r="A136" s="2"/>
      <c r="B136" s="2"/>
      <c r="C136" s="2"/>
      <c r="D136" s="2"/>
      <c r="E136" s="2"/>
      <c r="F136" s="2"/>
      <c r="G136" s="2"/>
      <c r="H136" s="2"/>
    </row>
    <row r="137" spans="1:8" ht="14.4">
      <c r="A137" s="2"/>
      <c r="B137" s="2"/>
      <c r="C137" s="2"/>
      <c r="D137" s="2"/>
      <c r="E137" s="2"/>
      <c r="F137" s="2"/>
      <c r="G137" s="2"/>
      <c r="H137" s="2"/>
    </row>
    <row r="138" spans="1:8" ht="14.4">
      <c r="A138" s="2"/>
      <c r="B138" s="2"/>
      <c r="C138" s="2"/>
      <c r="D138" s="2"/>
      <c r="E138" s="2"/>
      <c r="F138" s="2"/>
      <c r="G138" s="2"/>
      <c r="H138" s="2"/>
    </row>
    <row r="139" spans="1:8" ht="14.4">
      <c r="A139" s="2"/>
      <c r="B139" s="2"/>
      <c r="C139" s="2"/>
      <c r="D139" s="2"/>
      <c r="E139" s="2"/>
      <c r="F139" s="2"/>
      <c r="G139" s="2"/>
      <c r="H139" s="2"/>
    </row>
    <row r="140" spans="1:8" ht="14.4">
      <c r="A140" s="2"/>
      <c r="B140" s="2"/>
      <c r="C140" s="2"/>
      <c r="D140" s="2"/>
      <c r="E140" s="2"/>
      <c r="F140" s="2"/>
      <c r="G140" s="2"/>
      <c r="H140" s="2"/>
    </row>
    <row r="141" spans="1:8" ht="14.4">
      <c r="A141" s="2"/>
      <c r="B141" s="2"/>
      <c r="C141" s="2"/>
      <c r="D141" s="2"/>
      <c r="E141" s="2"/>
      <c r="F141" s="2"/>
      <c r="G141" s="2"/>
      <c r="H141" s="2"/>
    </row>
    <row r="142" spans="1:8" ht="14.4">
      <c r="A142" s="2"/>
      <c r="B142" s="2"/>
      <c r="C142" s="2"/>
      <c r="D142" s="2"/>
      <c r="E142" s="2"/>
      <c r="F142" s="2"/>
      <c r="G142" s="2"/>
      <c r="H142" s="2"/>
    </row>
    <row r="143" spans="1:8" ht="14.4">
      <c r="A143" s="2"/>
      <c r="B143" s="2"/>
      <c r="C143" s="2"/>
      <c r="D143" s="2"/>
      <c r="E143" s="2"/>
      <c r="F143" s="2"/>
      <c r="G143" s="2"/>
      <c r="H143" s="2"/>
    </row>
    <row r="144" spans="1:8" ht="14.4">
      <c r="A144" s="2"/>
      <c r="B144" s="2"/>
      <c r="C144" s="2"/>
      <c r="D144" s="2"/>
      <c r="E144" s="2"/>
      <c r="F144" s="2"/>
      <c r="G144" s="2"/>
      <c r="H144" s="2"/>
    </row>
    <row r="145" spans="1:8" ht="14.4">
      <c r="A145" s="2"/>
      <c r="B145" s="2"/>
      <c r="C145" s="2"/>
      <c r="D145" s="2"/>
      <c r="E145" s="2"/>
      <c r="F145" s="2"/>
      <c r="G145" s="2"/>
      <c r="H145" s="2"/>
    </row>
    <row r="146" spans="1:8" ht="14.4">
      <c r="A146" s="2"/>
      <c r="B146" s="2"/>
      <c r="C146" s="2"/>
      <c r="D146" s="2"/>
      <c r="E146" s="2"/>
      <c r="F146" s="2"/>
      <c r="G146" s="2"/>
      <c r="H146" s="2"/>
    </row>
    <row r="147" spans="1:8" ht="14.4">
      <c r="A147" s="2"/>
      <c r="B147" s="2"/>
      <c r="C147" s="2"/>
      <c r="D147" s="2"/>
      <c r="E147" s="2"/>
      <c r="F147" s="2"/>
      <c r="G147" s="2"/>
      <c r="H147" s="2"/>
    </row>
    <row r="148" spans="1:8" ht="14.4">
      <c r="A148" s="2"/>
      <c r="B148" s="2"/>
      <c r="C148" s="2"/>
      <c r="D148" s="2"/>
      <c r="E148" s="2"/>
      <c r="F148" s="2"/>
      <c r="G148" s="2"/>
      <c r="H148" s="2"/>
    </row>
    <row r="149" spans="1:8" ht="14.4">
      <c r="A149" s="2"/>
      <c r="B149" s="2"/>
      <c r="C149" s="2"/>
      <c r="D149" s="2"/>
      <c r="E149" s="2"/>
      <c r="F149" s="2"/>
      <c r="G149" s="2"/>
      <c r="H149" s="2"/>
    </row>
    <row r="150" spans="1:8" ht="14.4">
      <c r="A150" s="2"/>
      <c r="B150" s="2"/>
      <c r="C150" s="2"/>
      <c r="D150" s="2"/>
      <c r="E150" s="2"/>
      <c r="F150" s="2"/>
      <c r="G150" s="2"/>
      <c r="H150" s="2"/>
    </row>
    <row r="151" spans="1:8" ht="14.4">
      <c r="A151" s="2"/>
      <c r="B151" s="2"/>
      <c r="C151" s="2"/>
      <c r="D151" s="2"/>
      <c r="E151" s="2"/>
      <c r="F151" s="2"/>
      <c r="G151" s="2"/>
      <c r="H151" s="2"/>
    </row>
    <row r="152" spans="1:8" ht="14.4">
      <c r="A152" s="2"/>
      <c r="B152" s="2"/>
      <c r="C152" s="2"/>
      <c r="D152" s="2"/>
      <c r="E152" s="2"/>
      <c r="F152" s="2"/>
      <c r="G152" s="2"/>
      <c r="H152" s="2"/>
    </row>
    <row r="153" spans="1:8" ht="14.4">
      <c r="A153" s="2"/>
      <c r="B153" s="2"/>
      <c r="C153" s="2"/>
      <c r="D153" s="2"/>
      <c r="E153" s="2"/>
      <c r="F153" s="2"/>
      <c r="G153" s="2"/>
      <c r="H153" s="2"/>
    </row>
    <row r="154" spans="1:8" ht="14.4">
      <c r="A154" s="2"/>
      <c r="B154" s="2"/>
      <c r="C154" s="2"/>
      <c r="D154" s="2"/>
      <c r="E154" s="2"/>
      <c r="F154" s="2"/>
      <c r="G154" s="2"/>
      <c r="H154" s="2"/>
    </row>
    <row r="155" spans="1:8" ht="14.4">
      <c r="A155" s="2"/>
      <c r="B155" s="2"/>
      <c r="C155" s="2"/>
      <c r="D155" s="2"/>
      <c r="E155" s="2"/>
      <c r="F155" s="2"/>
      <c r="G155" s="2"/>
      <c r="H155" s="2"/>
    </row>
    <row r="156" spans="1:8" ht="14.4">
      <c r="A156" s="2"/>
      <c r="B156" s="2"/>
      <c r="C156" s="2"/>
      <c r="D156" s="2"/>
      <c r="E156" s="2"/>
      <c r="F156" s="2"/>
      <c r="G156" s="2"/>
      <c r="H156" s="2"/>
    </row>
    <row r="157" spans="1:8" ht="14.4">
      <c r="A157" s="2"/>
      <c r="B157" s="2"/>
      <c r="C157" s="2"/>
      <c r="D157" s="2"/>
      <c r="E157" s="2"/>
      <c r="F157" s="2"/>
      <c r="G157" s="2"/>
      <c r="H157" s="2"/>
    </row>
    <row r="158" spans="1:8" ht="14.4">
      <c r="A158" s="2"/>
      <c r="B158" s="2"/>
      <c r="C158" s="2"/>
      <c r="D158" s="2"/>
      <c r="E158" s="2"/>
      <c r="F158" s="2"/>
      <c r="G158" s="2"/>
      <c r="H158" s="2"/>
    </row>
    <row r="159" spans="1:8" ht="14.4">
      <c r="A159" s="2"/>
      <c r="B159" s="2"/>
      <c r="C159" s="2"/>
      <c r="D159" s="2"/>
      <c r="E159" s="2"/>
      <c r="F159" s="2"/>
      <c r="G159" s="2"/>
      <c r="H159" s="2"/>
    </row>
  </sheetData>
  <mergeCells count="21">
    <mergeCell ref="A1:H1"/>
    <mergeCell ref="A3:H3"/>
    <mergeCell ref="A4:H4"/>
    <mergeCell ref="A13:H13"/>
    <mergeCell ref="A14:H14"/>
    <mergeCell ref="A27:H27"/>
    <mergeCell ref="A28:H28"/>
    <mergeCell ref="A39:H39"/>
    <mergeCell ref="A40:H40"/>
    <mergeCell ref="A49:H49"/>
    <mergeCell ref="A50:H50"/>
    <mergeCell ref="A63:H63"/>
    <mergeCell ref="A64:H64"/>
    <mergeCell ref="A76:H76"/>
    <mergeCell ref="A106:H106"/>
    <mergeCell ref="A107:H107"/>
    <mergeCell ref="A77:H77"/>
    <mergeCell ref="A86:H86"/>
    <mergeCell ref="A87:H87"/>
    <mergeCell ref="A96:H96"/>
    <mergeCell ref="A97:H9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0"/>
  <sheetViews>
    <sheetView workbookViewId="0">
      <selection activeCell="C5" sqref="C5"/>
    </sheetView>
  </sheetViews>
  <sheetFormatPr defaultRowHeight="13.8"/>
  <cols>
    <col min="1" max="1" width="22" customWidth="1"/>
    <col min="2" max="4" width="18" customWidth="1"/>
    <col min="5" max="5" width="28" customWidth="1"/>
    <col min="6" max="8" width="18" customWidth="1"/>
  </cols>
  <sheetData>
    <row r="1" spans="1:8" ht="21">
      <c r="A1" s="10" t="s">
        <v>146</v>
      </c>
      <c r="B1" s="11"/>
      <c r="C1" s="11"/>
      <c r="D1" s="11"/>
      <c r="E1" s="11"/>
      <c r="F1" s="11"/>
      <c r="G1" s="7"/>
      <c r="H1" s="7"/>
    </row>
    <row r="2" spans="1:8" ht="14.4">
      <c r="A2" s="1"/>
      <c r="B2" s="1"/>
      <c r="C2" s="1"/>
      <c r="D2" s="1"/>
      <c r="E2" s="1"/>
      <c r="F2" s="1"/>
      <c r="G2" s="1"/>
      <c r="H2" s="1"/>
    </row>
    <row r="3" spans="1:8" ht="14.4">
      <c r="A3" s="2" t="s">
        <v>147</v>
      </c>
      <c r="B3" s="9" t="s">
        <v>148</v>
      </c>
      <c r="C3" s="9"/>
      <c r="D3" s="9"/>
      <c r="E3" s="9"/>
      <c r="F3" s="9"/>
      <c r="G3" s="2"/>
      <c r="H3" s="2"/>
    </row>
    <row r="4" spans="1:8" ht="14.4">
      <c r="A4" s="2"/>
      <c r="B4" s="2"/>
      <c r="C4" s="2"/>
      <c r="D4" s="2"/>
      <c r="E4" s="2"/>
      <c r="F4" s="2"/>
      <c r="G4" s="2"/>
      <c r="H4" s="2"/>
    </row>
    <row r="5" spans="1:8" ht="14.4">
      <c r="A5" s="2" t="s">
        <v>3</v>
      </c>
      <c r="B5" s="2" t="s">
        <v>149</v>
      </c>
      <c r="C5" s="2" t="s">
        <v>24</v>
      </c>
      <c r="D5" s="2">
        <v>12</v>
      </c>
      <c r="E5" s="2" t="s">
        <v>150</v>
      </c>
      <c r="F5" s="2" t="s">
        <v>151</v>
      </c>
      <c r="G5" s="2"/>
      <c r="H5" s="2"/>
    </row>
    <row r="6" spans="1:8" ht="14.4">
      <c r="A6" s="2"/>
      <c r="B6" s="2"/>
      <c r="C6" s="2"/>
      <c r="D6" s="2"/>
      <c r="E6" s="2"/>
      <c r="F6" s="2"/>
      <c r="G6" s="2"/>
      <c r="H6" s="2"/>
    </row>
    <row r="7" spans="1:8" ht="14.4">
      <c r="A7" s="3" t="s">
        <v>152</v>
      </c>
      <c r="B7" s="3" t="s">
        <v>153</v>
      </c>
      <c r="C7" s="2"/>
      <c r="D7" s="2"/>
      <c r="E7" s="2"/>
      <c r="F7" s="2"/>
      <c r="G7" s="2"/>
      <c r="H7" s="2"/>
    </row>
    <row r="8" spans="1:8" ht="72">
      <c r="A8" s="6" t="s">
        <v>154</v>
      </c>
      <c r="B8" s="1" t="s">
        <v>155</v>
      </c>
      <c r="C8" s="2"/>
      <c r="D8" s="2"/>
      <c r="E8" s="2"/>
      <c r="F8" s="2"/>
      <c r="G8" s="2"/>
      <c r="H8" s="2"/>
    </row>
    <row r="9" spans="1:8" ht="57.6">
      <c r="A9" s="6" t="s">
        <v>156</v>
      </c>
      <c r="B9" s="1" t="s">
        <v>157</v>
      </c>
      <c r="C9" s="2"/>
      <c r="D9" s="2"/>
      <c r="E9" s="2"/>
      <c r="F9" s="2"/>
      <c r="G9" s="2"/>
      <c r="H9" s="2"/>
    </row>
    <row r="10" spans="1:8" ht="28.8">
      <c r="A10" s="6" t="s">
        <v>158</v>
      </c>
      <c r="B10" s="1" t="s">
        <v>159</v>
      </c>
      <c r="C10" s="2"/>
      <c r="D10" s="2"/>
      <c r="E10" s="2"/>
      <c r="F10" s="2"/>
      <c r="G10" s="2"/>
      <c r="H10" s="2"/>
    </row>
    <row r="11" spans="1:8" ht="86.4">
      <c r="A11" s="6" t="s">
        <v>160</v>
      </c>
      <c r="B11" s="1" t="s">
        <v>161</v>
      </c>
      <c r="C11" s="2"/>
      <c r="D11" s="2"/>
      <c r="E11" s="2"/>
      <c r="F11" s="2"/>
      <c r="G11" s="2"/>
      <c r="H11" s="2"/>
    </row>
    <row r="12" spans="1:8" ht="14.4">
      <c r="A12" s="2"/>
      <c r="B12" s="2"/>
      <c r="C12" s="2"/>
      <c r="D12" s="2"/>
      <c r="E12" s="2"/>
      <c r="F12" s="2"/>
      <c r="G12" s="2"/>
      <c r="H12" s="2"/>
    </row>
    <row r="13" spans="1:8" ht="14.4">
      <c r="A13" s="2"/>
      <c r="B13" s="2"/>
      <c r="C13" s="2"/>
      <c r="D13" s="2"/>
      <c r="E13" s="2"/>
      <c r="F13" s="2"/>
      <c r="G13" s="2"/>
      <c r="H13" s="2"/>
    </row>
    <row r="14" spans="1:8" ht="14.4">
      <c r="A14" s="2"/>
      <c r="B14" s="2"/>
      <c r="C14" s="2"/>
      <c r="D14" s="2"/>
      <c r="E14" s="2"/>
      <c r="F14" s="2"/>
      <c r="G14" s="2"/>
      <c r="H14" s="2"/>
    </row>
    <row r="15" spans="1:8" ht="14.4">
      <c r="A15" s="2"/>
      <c r="B15" s="2"/>
      <c r="C15" s="2"/>
      <c r="D15" s="2"/>
      <c r="E15" s="2"/>
      <c r="F15" s="2"/>
      <c r="G15" s="2"/>
      <c r="H15" s="2"/>
    </row>
    <row r="16" spans="1:8" ht="14.4">
      <c r="A16" s="2"/>
      <c r="B16" s="2"/>
      <c r="C16" s="2"/>
      <c r="D16" s="2"/>
      <c r="E16" s="2"/>
      <c r="F16" s="2"/>
      <c r="G16" s="2"/>
      <c r="H16" s="2"/>
    </row>
    <row r="17" spans="1:8" ht="14.4">
      <c r="A17" s="2"/>
      <c r="B17" s="2"/>
      <c r="C17" s="2"/>
      <c r="D17" s="2"/>
      <c r="E17" s="2"/>
      <c r="F17" s="2"/>
      <c r="G17" s="2"/>
      <c r="H17" s="2"/>
    </row>
    <row r="18" spans="1:8" ht="14.4">
      <c r="A18" s="2"/>
      <c r="B18" s="2"/>
      <c r="C18" s="2"/>
      <c r="D18" s="2"/>
      <c r="E18" s="2"/>
      <c r="F18" s="2"/>
      <c r="G18" s="2"/>
      <c r="H18" s="2"/>
    </row>
    <row r="19" spans="1:8" ht="14.4">
      <c r="A19" s="2"/>
      <c r="B19" s="2"/>
      <c r="C19" s="2"/>
      <c r="D19" s="2"/>
      <c r="E19" s="2"/>
      <c r="F19" s="2"/>
      <c r="G19" s="2"/>
      <c r="H19" s="2"/>
    </row>
    <row r="20" spans="1:8" ht="14.4">
      <c r="A20" s="2"/>
      <c r="B20" s="2"/>
      <c r="C20" s="2"/>
      <c r="D20" s="2"/>
      <c r="E20" s="2"/>
      <c r="F20" s="2"/>
      <c r="G20" s="2"/>
      <c r="H20" s="2"/>
    </row>
    <row r="21" spans="1:8" ht="14.4">
      <c r="A21" s="2"/>
      <c r="B21" s="2"/>
      <c r="C21" s="2"/>
      <c r="D21" s="2"/>
      <c r="E21" s="2"/>
      <c r="F21" s="2"/>
      <c r="G21" s="2"/>
      <c r="H21" s="2"/>
    </row>
    <row r="22" spans="1:8" ht="14.4">
      <c r="A22" s="2"/>
      <c r="B22" s="2"/>
      <c r="C22" s="2"/>
      <c r="D22" s="2"/>
      <c r="E22" s="2"/>
      <c r="F22" s="2"/>
      <c r="G22" s="2"/>
      <c r="H22" s="2"/>
    </row>
    <row r="23" spans="1:8" ht="14.4">
      <c r="A23" s="2"/>
      <c r="B23" s="2"/>
      <c r="C23" s="2"/>
      <c r="D23" s="2"/>
      <c r="E23" s="2"/>
      <c r="F23" s="2"/>
      <c r="G23" s="2"/>
      <c r="H23" s="2"/>
    </row>
    <row r="24" spans="1:8" ht="14.4">
      <c r="A24" s="2"/>
      <c r="B24" s="2"/>
      <c r="C24" s="2"/>
      <c r="D24" s="2"/>
      <c r="E24" s="2"/>
      <c r="F24" s="2"/>
      <c r="G24" s="2"/>
      <c r="H24" s="2"/>
    </row>
    <row r="25" spans="1:8" ht="14.4">
      <c r="A25" s="2"/>
      <c r="B25" s="2"/>
      <c r="C25" s="2"/>
      <c r="D25" s="2"/>
      <c r="E25" s="2"/>
      <c r="F25" s="2"/>
      <c r="G25" s="2"/>
      <c r="H25" s="2"/>
    </row>
    <row r="26" spans="1:8" ht="14.4">
      <c r="A26" s="2"/>
      <c r="B26" s="2"/>
      <c r="C26" s="2"/>
      <c r="D26" s="2"/>
      <c r="E26" s="2"/>
      <c r="F26" s="2"/>
      <c r="G26" s="2"/>
      <c r="H26" s="2"/>
    </row>
    <row r="27" spans="1:8" ht="14.4">
      <c r="A27" s="2"/>
      <c r="B27" s="2"/>
      <c r="C27" s="2"/>
      <c r="D27" s="2"/>
      <c r="E27" s="2"/>
      <c r="F27" s="2"/>
      <c r="G27" s="2"/>
      <c r="H27" s="2"/>
    </row>
    <row r="28" spans="1:8" ht="14.4">
      <c r="A28" s="2"/>
      <c r="B28" s="2"/>
      <c r="C28" s="2"/>
      <c r="D28" s="2"/>
      <c r="E28" s="2"/>
      <c r="F28" s="2"/>
      <c r="G28" s="2"/>
      <c r="H28" s="2"/>
    </row>
    <row r="29" spans="1:8" ht="14.4">
      <c r="A29" s="2"/>
      <c r="B29" s="2"/>
      <c r="C29" s="2"/>
      <c r="D29" s="2"/>
      <c r="E29" s="2"/>
      <c r="F29" s="2"/>
      <c r="G29" s="2"/>
      <c r="H29" s="2"/>
    </row>
    <row r="30" spans="1:8" ht="14.4">
      <c r="A30" s="2"/>
      <c r="B30" s="2"/>
      <c r="C30" s="2"/>
      <c r="D30" s="2"/>
      <c r="E30" s="2"/>
      <c r="F30" s="2"/>
      <c r="G30" s="2"/>
      <c r="H30" s="2"/>
    </row>
    <row r="31" spans="1:8" ht="14.4">
      <c r="A31" s="2"/>
      <c r="B31" s="2"/>
      <c r="C31" s="2"/>
      <c r="D31" s="2"/>
      <c r="E31" s="2"/>
      <c r="F31" s="2"/>
      <c r="G31" s="2"/>
      <c r="H31" s="2"/>
    </row>
    <row r="32" spans="1:8" ht="14.4">
      <c r="A32" s="2"/>
      <c r="B32" s="2"/>
      <c r="C32" s="2"/>
      <c r="D32" s="2"/>
      <c r="E32" s="2"/>
      <c r="F32" s="2"/>
      <c r="G32" s="2"/>
      <c r="H32" s="2"/>
    </row>
    <row r="33" spans="1:8" ht="14.4">
      <c r="A33" s="2"/>
      <c r="B33" s="2"/>
      <c r="C33" s="2"/>
      <c r="D33" s="2"/>
      <c r="E33" s="2"/>
      <c r="F33" s="2"/>
      <c r="G33" s="2"/>
      <c r="H33" s="2"/>
    </row>
    <row r="34" spans="1:8" ht="14.4">
      <c r="A34" s="2"/>
      <c r="B34" s="2"/>
      <c r="C34" s="2"/>
      <c r="D34" s="2"/>
      <c r="E34" s="2"/>
      <c r="F34" s="2"/>
      <c r="G34" s="2"/>
      <c r="H34" s="2"/>
    </row>
    <row r="35" spans="1:8" ht="14.4">
      <c r="A35" s="2"/>
      <c r="B35" s="2"/>
      <c r="C35" s="2"/>
      <c r="D35" s="2"/>
      <c r="E35" s="2"/>
      <c r="F35" s="2"/>
      <c r="G35" s="2"/>
      <c r="H35" s="2"/>
    </row>
    <row r="36" spans="1:8" ht="14.4">
      <c r="A36" s="2"/>
      <c r="B36" s="2"/>
      <c r="C36" s="2"/>
      <c r="D36" s="2"/>
      <c r="E36" s="2"/>
      <c r="F36" s="2"/>
      <c r="G36" s="2"/>
      <c r="H36" s="2"/>
    </row>
    <row r="37" spans="1:8" ht="14.4">
      <c r="A37" s="2"/>
      <c r="B37" s="2"/>
      <c r="C37" s="2"/>
      <c r="D37" s="2"/>
      <c r="E37" s="2"/>
      <c r="F37" s="2"/>
      <c r="G37" s="2"/>
      <c r="H37" s="2"/>
    </row>
    <row r="38" spans="1:8" ht="14.4">
      <c r="A38" s="2"/>
      <c r="B38" s="2"/>
      <c r="C38" s="2"/>
      <c r="D38" s="2"/>
      <c r="E38" s="2"/>
      <c r="F38" s="2"/>
      <c r="G38" s="2"/>
      <c r="H38" s="2"/>
    </row>
    <row r="39" spans="1:8" ht="14.4">
      <c r="A39" s="2"/>
      <c r="B39" s="2"/>
      <c r="C39" s="2"/>
      <c r="D39" s="2"/>
      <c r="E39" s="2"/>
      <c r="F39" s="2"/>
      <c r="G39" s="2"/>
      <c r="H39" s="2"/>
    </row>
    <row r="40" spans="1:8" ht="14.4">
      <c r="A40" s="2"/>
      <c r="B40" s="2"/>
      <c r="C40" s="2"/>
      <c r="D40" s="2"/>
      <c r="E40" s="2"/>
      <c r="F40" s="2"/>
      <c r="G40" s="2"/>
      <c r="H40" s="2"/>
    </row>
    <row r="41" spans="1:8" ht="14.4">
      <c r="A41" s="2"/>
      <c r="B41" s="2"/>
      <c r="C41" s="2"/>
      <c r="D41" s="2"/>
      <c r="E41" s="2"/>
      <c r="F41" s="2"/>
      <c r="G41" s="2"/>
      <c r="H41" s="2"/>
    </row>
    <row r="42" spans="1:8" ht="14.4">
      <c r="A42" s="2"/>
      <c r="B42" s="2"/>
      <c r="C42" s="2"/>
      <c r="D42" s="2"/>
      <c r="E42" s="2"/>
      <c r="F42" s="2"/>
      <c r="G42" s="2"/>
      <c r="H42" s="2"/>
    </row>
    <row r="43" spans="1:8" ht="14.4">
      <c r="A43" s="2"/>
      <c r="B43" s="2"/>
      <c r="C43" s="2"/>
      <c r="D43" s="2"/>
      <c r="E43" s="2"/>
      <c r="F43" s="2"/>
      <c r="G43" s="2"/>
      <c r="H43" s="2"/>
    </row>
    <row r="44" spans="1:8" ht="14.4">
      <c r="A44" s="2"/>
      <c r="B44" s="2"/>
      <c r="C44" s="2"/>
      <c r="D44" s="2"/>
      <c r="E44" s="2"/>
      <c r="F44" s="2"/>
      <c r="G44" s="2"/>
      <c r="H44" s="2"/>
    </row>
    <row r="45" spans="1:8" ht="14.4">
      <c r="A45" s="2"/>
      <c r="B45" s="2"/>
      <c r="C45" s="2"/>
      <c r="D45" s="2"/>
      <c r="E45" s="2"/>
      <c r="F45" s="2"/>
      <c r="G45" s="2"/>
      <c r="H45" s="2"/>
    </row>
    <row r="46" spans="1:8" ht="14.4">
      <c r="A46" s="2"/>
      <c r="B46" s="2"/>
      <c r="C46" s="2"/>
      <c r="D46" s="2"/>
      <c r="E46" s="2"/>
      <c r="F46" s="2"/>
      <c r="G46" s="2"/>
      <c r="H46" s="2"/>
    </row>
    <row r="47" spans="1:8" ht="14.4">
      <c r="A47" s="2"/>
      <c r="B47" s="2"/>
      <c r="C47" s="2"/>
      <c r="D47" s="2"/>
      <c r="E47" s="2"/>
      <c r="F47" s="2"/>
      <c r="G47" s="2"/>
      <c r="H47" s="2"/>
    </row>
    <row r="48" spans="1:8" ht="14.4">
      <c r="A48" s="2"/>
      <c r="B48" s="2"/>
      <c r="C48" s="2"/>
      <c r="D48" s="2"/>
      <c r="E48" s="2"/>
      <c r="F48" s="2"/>
      <c r="G48" s="2"/>
      <c r="H48" s="2"/>
    </row>
    <row r="49" spans="1:8" ht="14.4">
      <c r="A49" s="2"/>
      <c r="B49" s="2"/>
      <c r="C49" s="2"/>
      <c r="D49" s="2"/>
      <c r="E49" s="2"/>
      <c r="F49" s="2"/>
      <c r="G49" s="2"/>
      <c r="H49" s="2"/>
    </row>
    <row r="50" spans="1:8" ht="14.4">
      <c r="A50" s="2"/>
      <c r="B50" s="2"/>
      <c r="C50" s="2"/>
      <c r="D50" s="2"/>
      <c r="E50" s="2"/>
      <c r="F50" s="2"/>
      <c r="G50" s="2"/>
      <c r="H50" s="2"/>
    </row>
    <row r="51" spans="1:8" ht="14.4">
      <c r="A51" s="2"/>
      <c r="B51" s="2"/>
      <c r="C51" s="2"/>
      <c r="D51" s="2"/>
      <c r="E51" s="2"/>
      <c r="F51" s="2"/>
      <c r="G51" s="2"/>
      <c r="H51" s="2"/>
    </row>
    <row r="52" spans="1:8" ht="14.4">
      <c r="A52" s="2"/>
      <c r="B52" s="2"/>
      <c r="C52" s="2"/>
      <c r="D52" s="2"/>
      <c r="E52" s="2"/>
      <c r="F52" s="2"/>
      <c r="G52" s="2"/>
      <c r="H52" s="2"/>
    </row>
    <row r="53" spans="1:8" ht="14.4">
      <c r="A53" s="2"/>
      <c r="B53" s="2"/>
      <c r="C53" s="2"/>
      <c r="D53" s="2"/>
      <c r="E53" s="2"/>
      <c r="F53" s="2"/>
      <c r="G53" s="2"/>
      <c r="H53" s="2"/>
    </row>
    <row r="54" spans="1:8" ht="14.4">
      <c r="A54" s="2"/>
      <c r="B54" s="2"/>
      <c r="C54" s="2"/>
      <c r="D54" s="2"/>
      <c r="E54" s="2"/>
      <c r="F54" s="2"/>
      <c r="G54" s="2"/>
      <c r="H54" s="2"/>
    </row>
    <row r="55" spans="1:8" ht="14.4">
      <c r="A55" s="2"/>
      <c r="B55" s="2"/>
      <c r="C55" s="2"/>
      <c r="D55" s="2"/>
      <c r="E55" s="2"/>
      <c r="F55" s="2"/>
      <c r="G55" s="2"/>
      <c r="H55" s="2"/>
    </row>
    <row r="56" spans="1:8" ht="14.4">
      <c r="A56" s="2"/>
      <c r="B56" s="2"/>
      <c r="C56" s="2"/>
      <c r="D56" s="2"/>
      <c r="E56" s="2"/>
      <c r="F56" s="2"/>
      <c r="G56" s="2"/>
      <c r="H56" s="2"/>
    </row>
    <row r="57" spans="1:8" ht="14.4">
      <c r="A57" s="2"/>
      <c r="B57" s="2"/>
      <c r="C57" s="2"/>
      <c r="D57" s="2"/>
      <c r="E57" s="2"/>
      <c r="F57" s="2"/>
      <c r="G57" s="2"/>
      <c r="H57" s="2"/>
    </row>
    <row r="58" spans="1:8" ht="14.4">
      <c r="A58" s="2"/>
      <c r="B58" s="2"/>
      <c r="C58" s="2"/>
      <c r="D58" s="2"/>
      <c r="E58" s="2"/>
      <c r="F58" s="2"/>
      <c r="G58" s="2"/>
      <c r="H58" s="2"/>
    </row>
    <row r="59" spans="1:8" ht="14.4">
      <c r="A59" s="2"/>
      <c r="B59" s="2"/>
      <c r="C59" s="2"/>
      <c r="D59" s="2"/>
      <c r="E59" s="2"/>
      <c r="F59" s="2"/>
      <c r="G59" s="2"/>
      <c r="H59" s="2"/>
    </row>
    <row r="60" spans="1:8" ht="14.4">
      <c r="A60" s="2"/>
      <c r="B60" s="2"/>
      <c r="C60" s="2"/>
      <c r="D60" s="2"/>
      <c r="E60" s="2"/>
      <c r="F60" s="2"/>
      <c r="G60" s="2"/>
      <c r="H60" s="2"/>
    </row>
    <row r="61" spans="1:8" ht="14.4">
      <c r="A61" s="2"/>
      <c r="B61" s="2"/>
      <c r="C61" s="2"/>
      <c r="D61" s="2"/>
      <c r="E61" s="2"/>
      <c r="F61" s="2"/>
      <c r="G61" s="2"/>
      <c r="H61" s="2"/>
    </row>
    <row r="62" spans="1:8" ht="14.4">
      <c r="A62" s="2"/>
      <c r="B62" s="2"/>
      <c r="C62" s="2"/>
      <c r="D62" s="2"/>
      <c r="E62" s="2"/>
      <c r="F62" s="2"/>
      <c r="G62" s="2"/>
      <c r="H62" s="2"/>
    </row>
    <row r="63" spans="1:8" ht="14.4">
      <c r="A63" s="2"/>
      <c r="B63" s="2"/>
      <c r="C63" s="2"/>
      <c r="D63" s="2"/>
      <c r="E63" s="2"/>
      <c r="F63" s="2"/>
      <c r="G63" s="2"/>
      <c r="H63" s="2"/>
    </row>
    <row r="64" spans="1:8" ht="14.4">
      <c r="A64" s="2"/>
      <c r="B64" s="2"/>
      <c r="C64" s="2"/>
      <c r="D64" s="2"/>
      <c r="E64" s="2"/>
      <c r="F64" s="2"/>
      <c r="G64" s="2"/>
      <c r="H64" s="2"/>
    </row>
    <row r="65" spans="1:8" ht="14.4">
      <c r="A65" s="2"/>
      <c r="B65" s="2"/>
      <c r="C65" s="2"/>
      <c r="D65" s="2"/>
      <c r="E65" s="2"/>
      <c r="F65" s="2"/>
      <c r="G65" s="2"/>
      <c r="H65" s="2"/>
    </row>
    <row r="66" spans="1:8" ht="14.4">
      <c r="A66" s="2"/>
      <c r="B66" s="2"/>
      <c r="C66" s="2"/>
      <c r="D66" s="2"/>
      <c r="E66" s="2"/>
      <c r="F66" s="2"/>
      <c r="G66" s="2"/>
      <c r="H66" s="2"/>
    </row>
    <row r="67" spans="1:8" ht="14.4">
      <c r="A67" s="2"/>
      <c r="B67" s="2"/>
      <c r="C67" s="2"/>
      <c r="D67" s="2"/>
      <c r="E67" s="2"/>
      <c r="F67" s="2"/>
      <c r="G67" s="2"/>
      <c r="H67" s="2"/>
    </row>
    <row r="68" spans="1:8" ht="14.4">
      <c r="A68" s="2"/>
      <c r="B68" s="2"/>
      <c r="C68" s="2"/>
      <c r="D68" s="2"/>
      <c r="E68" s="2"/>
      <c r="F68" s="2"/>
      <c r="G68" s="2"/>
      <c r="H68" s="2"/>
    </row>
    <row r="69" spans="1:8" ht="14.4">
      <c r="A69" s="2"/>
      <c r="B69" s="2"/>
      <c r="C69" s="2"/>
      <c r="D69" s="2"/>
      <c r="E69" s="2"/>
      <c r="F69" s="2"/>
      <c r="G69" s="2"/>
      <c r="H69" s="2"/>
    </row>
    <row r="70" spans="1:8" ht="14.4">
      <c r="A70" s="2"/>
      <c r="B70" s="2"/>
      <c r="C70" s="2"/>
      <c r="D70" s="2"/>
      <c r="E70" s="2"/>
      <c r="F70" s="2"/>
      <c r="G70" s="2"/>
      <c r="H70" s="2"/>
    </row>
    <row r="71" spans="1:8" ht="14.4">
      <c r="A71" s="2"/>
      <c r="B71" s="2"/>
      <c r="C71" s="2"/>
      <c r="D71" s="2"/>
      <c r="E71" s="2"/>
      <c r="F71" s="2"/>
      <c r="G71" s="2"/>
      <c r="H71" s="2"/>
    </row>
    <row r="72" spans="1:8" ht="14.4">
      <c r="A72" s="2"/>
      <c r="B72" s="2"/>
      <c r="C72" s="2"/>
      <c r="D72" s="2"/>
      <c r="E72" s="2"/>
      <c r="F72" s="2"/>
      <c r="G72" s="2"/>
      <c r="H72" s="2"/>
    </row>
    <row r="73" spans="1:8" ht="14.4">
      <c r="A73" s="2"/>
      <c r="B73" s="2"/>
      <c r="C73" s="2"/>
      <c r="D73" s="2"/>
      <c r="E73" s="2"/>
      <c r="F73" s="2"/>
      <c r="G73" s="2"/>
      <c r="H73" s="2"/>
    </row>
    <row r="74" spans="1:8" ht="14.4">
      <c r="A74" s="2"/>
      <c r="B74" s="2"/>
      <c r="C74" s="2"/>
      <c r="D74" s="2"/>
      <c r="E74" s="2"/>
      <c r="F74" s="2"/>
      <c r="G74" s="2"/>
      <c r="H74" s="2"/>
    </row>
    <row r="75" spans="1:8" ht="14.4">
      <c r="A75" s="2"/>
      <c r="B75" s="2"/>
      <c r="C75" s="2"/>
      <c r="D75" s="2"/>
      <c r="E75" s="2"/>
      <c r="F75" s="2"/>
      <c r="G75" s="2"/>
      <c r="H75" s="2"/>
    </row>
    <row r="76" spans="1:8" ht="14.4">
      <c r="A76" s="2"/>
      <c r="B76" s="2"/>
      <c r="C76" s="2"/>
      <c r="D76" s="2"/>
      <c r="E76" s="2"/>
      <c r="F76" s="2"/>
      <c r="G76" s="2"/>
      <c r="H76" s="2"/>
    </row>
    <row r="77" spans="1:8" ht="14.4">
      <c r="A77" s="2"/>
      <c r="B77" s="2"/>
      <c r="C77" s="2"/>
      <c r="D77" s="2"/>
      <c r="E77" s="2"/>
      <c r="F77" s="2"/>
      <c r="G77" s="2"/>
      <c r="H77" s="2"/>
    </row>
    <row r="78" spans="1:8" ht="14.4">
      <c r="A78" s="2"/>
      <c r="B78" s="2"/>
      <c r="C78" s="2"/>
      <c r="D78" s="2"/>
      <c r="E78" s="2"/>
      <c r="F78" s="2"/>
      <c r="G78" s="2"/>
      <c r="H78" s="2"/>
    </row>
    <row r="79" spans="1:8" ht="14.4">
      <c r="A79" s="2"/>
      <c r="B79" s="2"/>
      <c r="C79" s="2"/>
      <c r="D79" s="2"/>
      <c r="E79" s="2"/>
      <c r="F79" s="2"/>
      <c r="G79" s="2"/>
      <c r="H79" s="2"/>
    </row>
    <row r="80" spans="1:8" ht="14.4">
      <c r="A80" s="2"/>
      <c r="B80" s="2"/>
      <c r="C80" s="2"/>
      <c r="D80" s="2"/>
      <c r="E80" s="2"/>
      <c r="F80" s="2"/>
      <c r="G80" s="2"/>
      <c r="H80" s="2"/>
    </row>
    <row r="81" spans="1:8" ht="14.4">
      <c r="A81" s="2"/>
      <c r="B81" s="2"/>
      <c r="C81" s="2"/>
      <c r="D81" s="2"/>
      <c r="E81" s="2"/>
      <c r="F81" s="2"/>
      <c r="G81" s="2"/>
      <c r="H81" s="2"/>
    </row>
    <row r="82" spans="1:8" ht="14.4">
      <c r="A82" s="2"/>
      <c r="B82" s="2"/>
      <c r="C82" s="2"/>
      <c r="D82" s="2"/>
      <c r="E82" s="2"/>
      <c r="F82" s="2"/>
      <c r="G82" s="2"/>
      <c r="H82" s="2"/>
    </row>
    <row r="83" spans="1:8" ht="14.4">
      <c r="A83" s="2"/>
      <c r="B83" s="2"/>
      <c r="C83" s="2"/>
      <c r="D83" s="2"/>
      <c r="E83" s="2"/>
      <c r="F83" s="2"/>
      <c r="G83" s="2"/>
      <c r="H83" s="2"/>
    </row>
    <row r="84" spans="1:8" ht="14.4">
      <c r="A84" s="2"/>
      <c r="B84" s="2"/>
      <c r="C84" s="2"/>
      <c r="D84" s="2"/>
      <c r="E84" s="2"/>
      <c r="F84" s="2"/>
      <c r="G84" s="2"/>
      <c r="H84" s="2"/>
    </row>
    <row r="85" spans="1:8" ht="14.4">
      <c r="A85" s="2"/>
      <c r="B85" s="2"/>
      <c r="C85" s="2"/>
      <c r="D85" s="2"/>
      <c r="E85" s="2"/>
      <c r="F85" s="2"/>
      <c r="G85" s="2"/>
      <c r="H85" s="2"/>
    </row>
    <row r="86" spans="1:8" ht="14.4">
      <c r="A86" s="2"/>
      <c r="B86" s="2"/>
      <c r="C86" s="2"/>
      <c r="D86" s="2"/>
      <c r="E86" s="2"/>
      <c r="F86" s="2"/>
      <c r="G86" s="2"/>
      <c r="H86" s="2"/>
    </row>
    <row r="87" spans="1:8" ht="14.4">
      <c r="A87" s="2"/>
      <c r="B87" s="2"/>
      <c r="C87" s="2"/>
      <c r="D87" s="2"/>
      <c r="E87" s="2"/>
      <c r="F87" s="2"/>
      <c r="G87" s="2"/>
      <c r="H87" s="2"/>
    </row>
    <row r="88" spans="1:8" ht="14.4">
      <c r="A88" s="2"/>
      <c r="B88" s="2"/>
      <c r="C88" s="2"/>
      <c r="D88" s="2"/>
      <c r="E88" s="2"/>
      <c r="F88" s="2"/>
      <c r="G88" s="2"/>
      <c r="H88" s="2"/>
    </row>
    <row r="89" spans="1:8" ht="14.4">
      <c r="A89" s="2"/>
      <c r="B89" s="2"/>
      <c r="C89" s="2"/>
      <c r="D89" s="2"/>
      <c r="E89" s="2"/>
      <c r="F89" s="2"/>
      <c r="G89" s="2"/>
      <c r="H89" s="2"/>
    </row>
    <row r="90" spans="1:8" ht="14.4">
      <c r="A90" s="2"/>
      <c r="B90" s="2"/>
      <c r="C90" s="2"/>
      <c r="D90" s="2"/>
      <c r="E90" s="2"/>
      <c r="F90" s="2"/>
      <c r="G90" s="2"/>
      <c r="H90" s="2"/>
    </row>
    <row r="91" spans="1:8" ht="14.4">
      <c r="A91" s="2"/>
      <c r="B91" s="2"/>
      <c r="C91" s="2"/>
      <c r="D91" s="2"/>
      <c r="E91" s="2"/>
      <c r="F91" s="2"/>
      <c r="G91" s="2"/>
      <c r="H91" s="2"/>
    </row>
    <row r="92" spans="1:8" ht="14.4">
      <c r="A92" s="2"/>
      <c r="B92" s="2"/>
      <c r="C92" s="2"/>
      <c r="D92" s="2"/>
      <c r="E92" s="2"/>
      <c r="F92" s="2"/>
      <c r="G92" s="2"/>
      <c r="H92" s="2"/>
    </row>
    <row r="93" spans="1:8" ht="14.4">
      <c r="A93" s="2"/>
      <c r="B93" s="2"/>
      <c r="C93" s="2"/>
      <c r="D93" s="2"/>
      <c r="E93" s="2"/>
      <c r="F93" s="2"/>
      <c r="G93" s="2"/>
      <c r="H93" s="2"/>
    </row>
    <row r="94" spans="1:8" ht="14.4">
      <c r="A94" s="2"/>
      <c r="B94" s="2"/>
      <c r="C94" s="2"/>
      <c r="D94" s="2"/>
      <c r="E94" s="2"/>
      <c r="F94" s="2"/>
      <c r="G94" s="2"/>
      <c r="H94" s="2"/>
    </row>
    <row r="95" spans="1:8" ht="14.4">
      <c r="A95" s="2"/>
      <c r="B95" s="2"/>
      <c r="C95" s="2"/>
      <c r="D95" s="2"/>
      <c r="E95" s="2"/>
      <c r="F95" s="2"/>
      <c r="G95" s="2"/>
      <c r="H95" s="2"/>
    </row>
    <row r="96" spans="1:8" ht="14.4">
      <c r="A96" s="2"/>
      <c r="B96" s="2"/>
      <c r="C96" s="2"/>
      <c r="D96" s="2"/>
      <c r="E96" s="2"/>
      <c r="F96" s="2"/>
      <c r="G96" s="2"/>
      <c r="H96" s="2"/>
    </row>
    <row r="97" spans="1:8" ht="14.4">
      <c r="A97" s="2"/>
      <c r="B97" s="2"/>
      <c r="C97" s="2"/>
      <c r="D97" s="2"/>
      <c r="E97" s="2"/>
      <c r="F97" s="2"/>
      <c r="G97" s="2"/>
      <c r="H97" s="2"/>
    </row>
    <row r="98" spans="1:8" ht="14.4">
      <c r="A98" s="2"/>
      <c r="B98" s="2"/>
      <c r="C98" s="2"/>
      <c r="D98" s="2"/>
      <c r="E98" s="2"/>
      <c r="F98" s="2"/>
      <c r="G98" s="2"/>
      <c r="H98" s="2"/>
    </row>
    <row r="99" spans="1:8" ht="14.4">
      <c r="A99" s="2"/>
      <c r="B99" s="2"/>
      <c r="C99" s="2"/>
      <c r="D99" s="2"/>
      <c r="E99" s="2"/>
      <c r="F99" s="2"/>
      <c r="G99" s="2"/>
      <c r="H99" s="2"/>
    </row>
    <row r="100" spans="1:8" ht="14.4">
      <c r="A100" s="2"/>
      <c r="B100" s="2"/>
      <c r="C100" s="2"/>
      <c r="D100" s="2"/>
      <c r="E100" s="2"/>
      <c r="F100" s="2"/>
      <c r="G100" s="2"/>
      <c r="H100" s="2"/>
    </row>
    <row r="101" spans="1:8" ht="14.4">
      <c r="A101" s="2"/>
      <c r="B101" s="2"/>
      <c r="C101" s="2"/>
      <c r="D101" s="2"/>
      <c r="E101" s="2"/>
      <c r="F101" s="2"/>
      <c r="G101" s="2"/>
      <c r="H101" s="2"/>
    </row>
    <row r="102" spans="1:8" ht="14.4">
      <c r="A102" s="2"/>
      <c r="B102" s="2"/>
      <c r="C102" s="2"/>
      <c r="D102" s="2"/>
      <c r="E102" s="2"/>
      <c r="F102" s="2"/>
      <c r="G102" s="2"/>
      <c r="H102" s="2"/>
    </row>
    <row r="103" spans="1:8" ht="14.4">
      <c r="A103" s="2"/>
      <c r="B103" s="2"/>
      <c r="C103" s="2"/>
      <c r="D103" s="2"/>
      <c r="E103" s="2"/>
      <c r="F103" s="2"/>
      <c r="G103" s="2"/>
      <c r="H103" s="2"/>
    </row>
    <row r="104" spans="1:8" ht="14.4">
      <c r="A104" s="2"/>
      <c r="B104" s="2"/>
      <c r="C104" s="2"/>
      <c r="D104" s="2"/>
      <c r="E104" s="2"/>
      <c r="F104" s="2"/>
      <c r="G104" s="2"/>
      <c r="H104" s="2"/>
    </row>
    <row r="105" spans="1:8" ht="14.4">
      <c r="A105" s="2"/>
      <c r="B105" s="2"/>
      <c r="C105" s="2"/>
      <c r="D105" s="2"/>
      <c r="E105" s="2"/>
      <c r="F105" s="2"/>
      <c r="G105" s="2"/>
      <c r="H105" s="2"/>
    </row>
    <row r="106" spans="1:8" ht="14.4">
      <c r="A106" s="2"/>
      <c r="B106" s="2"/>
      <c r="C106" s="2"/>
      <c r="D106" s="2"/>
      <c r="E106" s="2"/>
      <c r="F106" s="2"/>
      <c r="G106" s="2"/>
      <c r="H106" s="2"/>
    </row>
    <row r="107" spans="1:8" ht="14.4">
      <c r="A107" s="2"/>
      <c r="B107" s="2"/>
      <c r="C107" s="2"/>
      <c r="D107" s="2"/>
      <c r="E107" s="2"/>
      <c r="F107" s="2"/>
      <c r="G107" s="2"/>
      <c r="H107" s="2"/>
    </row>
    <row r="108" spans="1:8" ht="14.4">
      <c r="A108" s="2"/>
      <c r="B108" s="2"/>
      <c r="C108" s="2"/>
      <c r="D108" s="2"/>
      <c r="E108" s="2"/>
      <c r="F108" s="2"/>
      <c r="G108" s="2"/>
      <c r="H108" s="2"/>
    </row>
    <row r="109" spans="1:8" ht="14.4">
      <c r="A109" s="2"/>
      <c r="B109" s="2"/>
      <c r="C109" s="2"/>
      <c r="D109" s="2"/>
      <c r="E109" s="2"/>
      <c r="F109" s="2"/>
      <c r="G109" s="2"/>
      <c r="H109" s="2"/>
    </row>
    <row r="110" spans="1:8" ht="14.4">
      <c r="A110" s="2"/>
      <c r="B110" s="2"/>
      <c r="C110" s="2"/>
      <c r="D110" s="2"/>
      <c r="E110" s="2"/>
      <c r="F110" s="2"/>
      <c r="G110" s="2"/>
      <c r="H110" s="2"/>
    </row>
    <row r="111" spans="1:8" ht="14.4">
      <c r="A111" s="2"/>
      <c r="B111" s="2"/>
      <c r="C111" s="2"/>
      <c r="D111" s="2"/>
      <c r="E111" s="2"/>
      <c r="F111" s="2"/>
      <c r="G111" s="2"/>
      <c r="H111" s="2"/>
    </row>
    <row r="112" spans="1:8" ht="14.4">
      <c r="A112" s="2"/>
      <c r="B112" s="2"/>
      <c r="C112" s="2"/>
      <c r="D112" s="2"/>
      <c r="E112" s="2"/>
      <c r="F112" s="2"/>
      <c r="G112" s="2"/>
      <c r="H112" s="2"/>
    </row>
    <row r="113" spans="1:8" ht="14.4">
      <c r="A113" s="2"/>
      <c r="B113" s="2"/>
      <c r="C113" s="2"/>
      <c r="D113" s="2"/>
      <c r="E113" s="2"/>
      <c r="F113" s="2"/>
      <c r="G113" s="2"/>
      <c r="H113" s="2"/>
    </row>
    <row r="114" spans="1:8" ht="14.4">
      <c r="A114" s="2"/>
      <c r="B114" s="2"/>
      <c r="C114" s="2"/>
      <c r="D114" s="2"/>
      <c r="E114" s="2"/>
      <c r="F114" s="2"/>
      <c r="G114" s="2"/>
      <c r="H114" s="2"/>
    </row>
    <row r="115" spans="1:8" ht="14.4">
      <c r="A115" s="2"/>
      <c r="B115" s="2"/>
      <c r="C115" s="2"/>
      <c r="D115" s="2"/>
      <c r="E115" s="2"/>
      <c r="F115" s="2"/>
      <c r="G115" s="2"/>
      <c r="H115" s="2"/>
    </row>
    <row r="116" spans="1:8" ht="14.4">
      <c r="A116" s="2"/>
      <c r="B116" s="2"/>
      <c r="C116" s="2"/>
      <c r="D116" s="2"/>
      <c r="E116" s="2"/>
      <c r="F116" s="2"/>
      <c r="G116" s="2"/>
      <c r="H116" s="2"/>
    </row>
    <row r="117" spans="1:8" ht="14.4">
      <c r="A117" s="2"/>
      <c r="B117" s="2"/>
      <c r="C117" s="2"/>
      <c r="D117" s="2"/>
      <c r="E117" s="2"/>
      <c r="F117" s="2"/>
      <c r="G117" s="2"/>
      <c r="H117" s="2"/>
    </row>
    <row r="118" spans="1:8" ht="14.4">
      <c r="A118" s="2"/>
      <c r="B118" s="2"/>
      <c r="C118" s="2"/>
      <c r="D118" s="2"/>
      <c r="E118" s="2"/>
      <c r="F118" s="2"/>
      <c r="G118" s="2"/>
      <c r="H118" s="2"/>
    </row>
    <row r="119" spans="1:8" ht="14.4">
      <c r="A119" s="2"/>
      <c r="B119" s="2"/>
      <c r="C119" s="2"/>
      <c r="D119" s="2"/>
      <c r="E119" s="2"/>
      <c r="F119" s="2"/>
      <c r="G119" s="2"/>
      <c r="H119" s="2"/>
    </row>
    <row r="120" spans="1:8" ht="14.4">
      <c r="A120" s="2"/>
      <c r="B120" s="2"/>
      <c r="C120" s="2"/>
      <c r="D120" s="2"/>
      <c r="E120" s="2"/>
      <c r="F120" s="2"/>
      <c r="G120" s="2"/>
      <c r="H120" s="2"/>
    </row>
    <row r="121" spans="1:8" ht="14.4">
      <c r="A121" s="2"/>
      <c r="B121" s="2"/>
      <c r="C121" s="2"/>
      <c r="D121" s="2"/>
      <c r="E121" s="2"/>
      <c r="F121" s="2"/>
      <c r="G121" s="2"/>
      <c r="H121" s="2"/>
    </row>
    <row r="122" spans="1:8" ht="14.4">
      <c r="A122" s="2"/>
      <c r="B122" s="2"/>
      <c r="C122" s="2"/>
      <c r="D122" s="2"/>
      <c r="E122" s="2"/>
      <c r="F122" s="2"/>
      <c r="G122" s="2"/>
      <c r="H122" s="2"/>
    </row>
    <row r="123" spans="1:8" ht="14.4">
      <c r="A123" s="2"/>
      <c r="B123" s="2"/>
      <c r="C123" s="2"/>
      <c r="D123" s="2"/>
      <c r="E123" s="2"/>
      <c r="F123" s="2"/>
      <c r="G123" s="2"/>
      <c r="H123" s="2"/>
    </row>
    <row r="124" spans="1:8" ht="14.4">
      <c r="A124" s="2"/>
      <c r="B124" s="2"/>
      <c r="C124" s="2"/>
      <c r="D124" s="2"/>
      <c r="E124" s="2"/>
      <c r="F124" s="2"/>
      <c r="G124" s="2"/>
      <c r="H124" s="2"/>
    </row>
    <row r="125" spans="1:8" ht="14.4">
      <c r="A125" s="2"/>
      <c r="B125" s="2"/>
      <c r="C125" s="2"/>
      <c r="D125" s="2"/>
      <c r="E125" s="2"/>
      <c r="F125" s="2"/>
      <c r="G125" s="2"/>
      <c r="H125" s="2"/>
    </row>
    <row r="126" spans="1:8" ht="14.4">
      <c r="A126" s="2"/>
      <c r="B126" s="2"/>
      <c r="C126" s="2"/>
      <c r="D126" s="2"/>
      <c r="E126" s="2"/>
      <c r="F126" s="2"/>
      <c r="G126" s="2"/>
      <c r="H126" s="2"/>
    </row>
    <row r="127" spans="1:8" ht="14.4">
      <c r="A127" s="2"/>
      <c r="B127" s="2"/>
      <c r="C127" s="2"/>
      <c r="D127" s="2"/>
      <c r="E127" s="2"/>
      <c r="F127" s="2"/>
      <c r="G127" s="2"/>
      <c r="H127" s="2"/>
    </row>
    <row r="128" spans="1:8" ht="14.4">
      <c r="A128" s="2"/>
      <c r="B128" s="2"/>
      <c r="C128" s="2"/>
      <c r="D128" s="2"/>
      <c r="E128" s="2"/>
      <c r="F128" s="2"/>
      <c r="G128" s="2"/>
      <c r="H128" s="2"/>
    </row>
    <row r="129" spans="1:8" ht="14.4">
      <c r="A129" s="2"/>
      <c r="B129" s="2"/>
      <c r="C129" s="2"/>
      <c r="D129" s="2"/>
      <c r="E129" s="2"/>
      <c r="F129" s="2"/>
      <c r="G129" s="2"/>
      <c r="H129" s="2"/>
    </row>
    <row r="130" spans="1:8" ht="14.4">
      <c r="A130" s="2"/>
      <c r="B130" s="2"/>
      <c r="C130" s="2"/>
      <c r="D130" s="2"/>
      <c r="E130" s="2"/>
      <c r="F130" s="2"/>
      <c r="G130" s="2"/>
      <c r="H130" s="2"/>
    </row>
    <row r="131" spans="1:8" ht="14.4">
      <c r="A131" s="2"/>
      <c r="B131" s="2"/>
      <c r="C131" s="2"/>
      <c r="D131" s="2"/>
      <c r="E131" s="2"/>
      <c r="F131" s="2"/>
      <c r="G131" s="2"/>
      <c r="H131" s="2"/>
    </row>
    <row r="132" spans="1:8" ht="14.4">
      <c r="A132" s="2"/>
      <c r="B132" s="2"/>
      <c r="C132" s="2"/>
      <c r="D132" s="2"/>
      <c r="E132" s="2"/>
      <c r="F132" s="2"/>
      <c r="G132" s="2"/>
      <c r="H132" s="2"/>
    </row>
    <row r="133" spans="1:8" ht="14.4">
      <c r="A133" s="2"/>
      <c r="B133" s="2"/>
      <c r="C133" s="2"/>
      <c r="D133" s="2"/>
      <c r="E133" s="2"/>
      <c r="F133" s="2"/>
      <c r="G133" s="2"/>
      <c r="H133" s="2"/>
    </row>
    <row r="134" spans="1:8" ht="14.4">
      <c r="A134" s="2"/>
      <c r="B134" s="2"/>
      <c r="C134" s="2"/>
      <c r="D134" s="2"/>
      <c r="E134" s="2"/>
      <c r="F134" s="2"/>
      <c r="G134" s="2"/>
      <c r="H134" s="2"/>
    </row>
    <row r="135" spans="1:8" ht="14.4">
      <c r="A135" s="2"/>
      <c r="B135" s="2"/>
      <c r="C135" s="2"/>
      <c r="D135" s="2"/>
      <c r="E135" s="2"/>
      <c r="F135" s="2"/>
      <c r="G135" s="2"/>
      <c r="H135" s="2"/>
    </row>
    <row r="136" spans="1:8" ht="14.4">
      <c r="A136" s="2"/>
      <c r="B136" s="2"/>
      <c r="C136" s="2"/>
      <c r="D136" s="2"/>
      <c r="E136" s="2"/>
      <c r="F136" s="2"/>
      <c r="G136" s="2"/>
      <c r="H136" s="2"/>
    </row>
    <row r="137" spans="1:8" ht="14.4">
      <c r="A137" s="2"/>
      <c r="B137" s="2"/>
      <c r="C137" s="2"/>
      <c r="D137" s="2"/>
      <c r="E137" s="2"/>
      <c r="F137" s="2"/>
      <c r="G137" s="2"/>
      <c r="H137" s="2"/>
    </row>
    <row r="138" spans="1:8" ht="14.4">
      <c r="A138" s="2"/>
      <c r="B138" s="2"/>
      <c r="C138" s="2"/>
      <c r="D138" s="2"/>
      <c r="E138" s="2"/>
      <c r="F138" s="2"/>
      <c r="G138" s="2"/>
      <c r="H138" s="2"/>
    </row>
    <row r="139" spans="1:8" ht="14.4">
      <c r="A139" s="2"/>
      <c r="B139" s="2"/>
      <c r="C139" s="2"/>
      <c r="D139" s="2"/>
      <c r="E139" s="2"/>
      <c r="F139" s="2"/>
      <c r="G139" s="2"/>
      <c r="H139" s="2"/>
    </row>
    <row r="140" spans="1:8" ht="14.4">
      <c r="A140" s="2"/>
      <c r="B140" s="2"/>
      <c r="C140" s="2"/>
      <c r="D140" s="2"/>
      <c r="E140" s="2"/>
      <c r="F140" s="2"/>
      <c r="G140" s="2"/>
      <c r="H140" s="2"/>
    </row>
    <row r="141" spans="1:8" ht="14.4">
      <c r="A141" s="2"/>
      <c r="B141" s="2"/>
      <c r="C141" s="2"/>
      <c r="D141" s="2"/>
      <c r="E141" s="2"/>
      <c r="F141" s="2"/>
      <c r="G141" s="2"/>
      <c r="H141" s="2"/>
    </row>
    <row r="142" spans="1:8" ht="14.4">
      <c r="A142" s="2"/>
      <c r="B142" s="2"/>
      <c r="C142" s="2"/>
      <c r="D142" s="2"/>
      <c r="E142" s="2"/>
      <c r="F142" s="2"/>
      <c r="G142" s="2"/>
      <c r="H142" s="2"/>
    </row>
    <row r="143" spans="1:8" ht="14.4">
      <c r="A143" s="2"/>
      <c r="B143" s="2"/>
      <c r="C143" s="2"/>
      <c r="D143" s="2"/>
      <c r="E143" s="2"/>
      <c r="F143" s="2"/>
      <c r="G143" s="2"/>
      <c r="H143" s="2"/>
    </row>
    <row r="144" spans="1:8" ht="14.4">
      <c r="A144" s="2"/>
      <c r="B144" s="2"/>
      <c r="C144" s="2"/>
      <c r="D144" s="2"/>
      <c r="E144" s="2"/>
      <c r="F144" s="2"/>
      <c r="G144" s="2"/>
      <c r="H144" s="2"/>
    </row>
    <row r="145" spans="1:8" ht="14.4">
      <c r="A145" s="2"/>
      <c r="B145" s="2"/>
      <c r="C145" s="2"/>
      <c r="D145" s="2"/>
      <c r="E145" s="2"/>
      <c r="F145" s="2"/>
      <c r="G145" s="2"/>
      <c r="H145" s="2"/>
    </row>
    <row r="146" spans="1:8" ht="14.4">
      <c r="A146" s="2"/>
      <c r="B146" s="2"/>
      <c r="C146" s="2"/>
      <c r="D146" s="2"/>
      <c r="E146" s="2"/>
      <c r="F146" s="2"/>
      <c r="G146" s="2"/>
      <c r="H146" s="2"/>
    </row>
    <row r="147" spans="1:8" ht="14.4">
      <c r="A147" s="2"/>
      <c r="B147" s="2"/>
      <c r="C147" s="2"/>
      <c r="D147" s="2"/>
      <c r="E147" s="2"/>
      <c r="F147" s="2"/>
      <c r="G147" s="2"/>
      <c r="H147" s="2"/>
    </row>
    <row r="148" spans="1:8" ht="14.4">
      <c r="A148" s="2"/>
      <c r="B148" s="2"/>
      <c r="C148" s="2"/>
      <c r="D148" s="2"/>
      <c r="E148" s="2"/>
      <c r="F148" s="2"/>
      <c r="G148" s="2"/>
      <c r="H148" s="2"/>
    </row>
    <row r="149" spans="1:8" ht="14.4">
      <c r="A149" s="2"/>
      <c r="B149" s="2"/>
      <c r="C149" s="2"/>
      <c r="D149" s="2"/>
      <c r="E149" s="2"/>
      <c r="F149" s="2"/>
      <c r="G149" s="2"/>
      <c r="H149" s="2"/>
    </row>
    <row r="150" spans="1:8" ht="14.4">
      <c r="A150" s="2"/>
      <c r="B150" s="2"/>
      <c r="C150" s="2"/>
      <c r="D150" s="2"/>
      <c r="E150" s="2"/>
      <c r="F150" s="2"/>
      <c r="G150" s="2"/>
      <c r="H150" s="2"/>
    </row>
    <row r="151" spans="1:8" ht="14.4">
      <c r="A151" s="2"/>
      <c r="B151" s="2"/>
      <c r="C151" s="2"/>
      <c r="D151" s="2"/>
      <c r="E151" s="2"/>
      <c r="F151" s="2"/>
      <c r="G151" s="2"/>
      <c r="H151" s="2"/>
    </row>
    <row r="152" spans="1:8" ht="14.4">
      <c r="A152" s="2"/>
      <c r="B152" s="2"/>
      <c r="C152" s="2"/>
      <c r="D152" s="2"/>
      <c r="E152" s="2"/>
      <c r="F152" s="2"/>
      <c r="G152" s="2"/>
      <c r="H152" s="2"/>
    </row>
    <row r="153" spans="1:8" ht="14.4">
      <c r="A153" s="2"/>
      <c r="B153" s="2"/>
      <c r="C153" s="2"/>
      <c r="D153" s="2"/>
      <c r="E153" s="2"/>
      <c r="F153" s="2"/>
      <c r="G153" s="2"/>
      <c r="H153" s="2"/>
    </row>
    <row r="154" spans="1:8" ht="14.4">
      <c r="A154" s="2"/>
      <c r="B154" s="2"/>
      <c r="C154" s="2"/>
      <c r="D154" s="2"/>
      <c r="E154" s="2"/>
      <c r="F154" s="2"/>
      <c r="G154" s="2"/>
      <c r="H154" s="2"/>
    </row>
    <row r="155" spans="1:8" ht="14.4">
      <c r="A155" s="2"/>
      <c r="B155" s="2"/>
      <c r="C155" s="2"/>
      <c r="D155" s="2"/>
      <c r="E155" s="2"/>
      <c r="F155" s="2"/>
      <c r="G155" s="2"/>
      <c r="H155" s="2"/>
    </row>
    <row r="156" spans="1:8" ht="14.4">
      <c r="A156" s="2"/>
      <c r="B156" s="2"/>
      <c r="C156" s="2"/>
      <c r="D156" s="2"/>
      <c r="E156" s="2"/>
      <c r="F156" s="2"/>
      <c r="G156" s="2"/>
      <c r="H156" s="2"/>
    </row>
    <row r="157" spans="1:8" ht="14.4">
      <c r="A157" s="2"/>
      <c r="B157" s="2"/>
      <c r="C157" s="2"/>
      <c r="D157" s="2"/>
      <c r="E157" s="2"/>
      <c r="F157" s="2"/>
      <c r="G157" s="2"/>
      <c r="H157" s="2"/>
    </row>
    <row r="158" spans="1:8" ht="14.4">
      <c r="A158" s="2"/>
      <c r="B158" s="2"/>
      <c r="C158" s="2"/>
      <c r="D158" s="2"/>
      <c r="E158" s="2"/>
      <c r="F158" s="2"/>
      <c r="G158" s="2"/>
      <c r="H158" s="2"/>
    </row>
    <row r="159" spans="1:8" ht="14.4">
      <c r="A159" s="2"/>
      <c r="B159" s="2"/>
      <c r="C159" s="2"/>
      <c r="D159" s="2"/>
      <c r="E159" s="2"/>
      <c r="F159" s="2"/>
      <c r="G159" s="2"/>
      <c r="H159" s="2"/>
    </row>
    <row r="160" spans="1:8" ht="14.4">
      <c r="A160" s="2"/>
      <c r="B160" s="2"/>
      <c r="C160" s="2"/>
      <c r="D160" s="2"/>
      <c r="E160" s="2"/>
      <c r="F160" s="2"/>
      <c r="G160" s="2"/>
      <c r="H160" s="2"/>
    </row>
  </sheetData>
  <mergeCells count="2">
    <mergeCell ref="A1:F1"/>
    <mergeCell ref="B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Lengvi uždaviniai</vt:lpstr>
      <vt:lpstr>Sudėtingi uždaviniai</vt:lpstr>
      <vt:lpstr>Santrauka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Mokslas</cp:lastModifiedBy>
  <dcterms:created xsi:type="dcterms:W3CDTF">2026-05-19T20:11:14Z</dcterms:created>
  <dcterms:modified xsi:type="dcterms:W3CDTF">2026-05-25T06:33:09Z</dcterms:modified>
</cp:coreProperties>
</file>